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 tabRatio="971" firstSheet="32" activeTab="51"/>
  </bookViews>
  <sheets>
    <sheet name="Бокситогорская МБ " sheetId="2" r:id="rId1"/>
    <sheet name="Волосовская" sheetId="3" r:id="rId2"/>
    <sheet name="Волховская " sheetId="4" r:id="rId3"/>
    <sheet name="Всеволожская" sheetId="5" r:id="rId4"/>
    <sheet name="Токсовская" sheetId="6" r:id="rId5"/>
    <sheet name="Сертолово" sheetId="7" r:id="rId6"/>
    <sheet name="Приморск" sheetId="8" r:id="rId7"/>
    <sheet name="Рощино" sheetId="9" r:id="rId8"/>
    <sheet name="Выборгская ДГБ" sheetId="10" r:id="rId9"/>
    <sheet name="Выборгский роддом" sheetId="11" r:id="rId10"/>
    <sheet name="Выборгская МБ" sheetId="12" r:id="rId11"/>
    <sheet name="Гатчинская КМБ" sheetId="13" r:id="rId12"/>
    <sheet name="Кингисеппская МБ" sheetId="14" r:id="rId13"/>
    <sheet name="Киришская МБ" sheetId="15" r:id="rId14"/>
    <sheet name="Кировская МБ" sheetId="16" r:id="rId15"/>
    <sheet name="Лодейнопольская МБ" sheetId="17" r:id="rId16"/>
    <sheet name="Ломоносовская МБ" sheetId="18" r:id="rId17"/>
    <sheet name="Лужская МБ" sheetId="19" r:id="rId18"/>
    <sheet name="Подпорожская МБ" sheetId="20" r:id="rId19"/>
    <sheet name="Приозерская МБ" sheetId="21" r:id="rId20"/>
    <sheet name="Сланцевская МБ" sheetId="22" r:id="rId21"/>
    <sheet name="Тихвинская МБ" sheetId="23" r:id="rId22"/>
    <sheet name="Тосненская КМБ" sheetId="24" r:id="rId23"/>
    <sheet name="Центр проф патологии" sheetId="25" r:id="rId24"/>
    <sheet name="Центр СПИД" sheetId="26" r:id="rId25"/>
    <sheet name="Лужский дом ребёнка" sheetId="27" r:id="rId26"/>
    <sheet name="Всеволожский дом ребенка" sheetId="28" r:id="rId27"/>
    <sheet name="Контрольно-анал лабор" sheetId="29" r:id="rId28"/>
    <sheet name="Ленобл центр" sheetId="30" r:id="rId29"/>
    <sheet name="ЛОКБ" sheetId="31" r:id="rId30"/>
    <sheet name="ЛОДКБ" sheetId="32" r:id="rId31"/>
    <sheet name="ЛОКОД" sheetId="33" r:id="rId32"/>
    <sheet name="БСМЭ" sheetId="34" r:id="rId33"/>
    <sheet name="ЦКЛО" sheetId="35" r:id="rId34"/>
    <sheet name="Выборг ТБ" sheetId="36" r:id="rId35"/>
    <sheet name="МЦ Резерв" sheetId="54" r:id="rId36"/>
    <sheet name="ТБ Зеленохолмская" sheetId="38" r:id="rId37"/>
    <sheet name="ЛОПТД" sheetId="39" r:id="rId38"/>
    <sheet name="ТБ Тихвин" sheetId="40" r:id="rId39"/>
    <sheet name="ЛОЦНПМР" sheetId="41" r:id="rId40"/>
    <sheet name="ЛОНД" sheetId="42" r:id="rId41"/>
    <sheet name="ВМНД" sheetId="43" r:id="rId42"/>
    <sheet name="ПБ Дружноселье" sheetId="44" r:id="rId43"/>
    <sheet name="ПБ Свирская" sheetId="45" r:id="rId44"/>
    <sheet name="ПБ Тихвин" sheetId="46" r:id="rId45"/>
    <sheet name="ПБ Ульяновская" sheetId="47" r:id="rId46"/>
    <sheet name="ЛОПНД" sheetId="48" r:id="rId47"/>
    <sheet name="МИАЦ" sheetId="49" r:id="rId48"/>
    <sheet name="Центр Мед.профилактики" sheetId="50" r:id="rId49"/>
    <sheet name="ТЦМК" sheetId="51" r:id="rId50"/>
    <sheet name="Ленфарм" sheetId="59" r:id="rId51"/>
    <sheet name="Киришская СП" sheetId="60" r:id="rId52"/>
  </sheets>
  <definedNames>
    <definedName name="_xlnm.Print_Area" localSheetId="0">'Бокситогорская МБ '!$A$1:$J$61</definedName>
    <definedName name="_xlnm.Print_Area" localSheetId="1">Волосовская!$A$1:$J$64</definedName>
    <definedName name="_xlnm.Print_Area" localSheetId="2">'Волховская '!$A$1:$J$67</definedName>
    <definedName name="_xlnm.Print_Area" localSheetId="3">Всеволожская!$A$1:$J$62</definedName>
    <definedName name="_xlnm.Print_Area" localSheetId="51">'Киришская СП'!$A$2:$J$9</definedName>
    <definedName name="_xlnm.Print_Area" localSheetId="14">'Кировская МБ'!$A$1:$J$57</definedName>
    <definedName name="_xlnm.Print_Area" localSheetId="50">Ленфарм!$A$1:$J$13</definedName>
    <definedName name="_xlnm.Print_Area" localSheetId="17">'Лужская МБ'!$A$1:$J$67</definedName>
    <definedName name="_xlnm.Print_Area" localSheetId="25">'Лужский дом ребёнка'!$A$1:$J$14</definedName>
    <definedName name="_xlnm.Print_Area" localSheetId="18">'Подпорожская МБ'!$A$1:$J$63</definedName>
    <definedName name="_xlnm.Print_Area" localSheetId="6">Приморск!$A$1:$J$41</definedName>
    <definedName name="_xlnm.Print_Area" localSheetId="20">'Сланцевская МБ'!$A$1:$J$61</definedName>
    <definedName name="_xlnm.Print_Area" localSheetId="21">'Тихвинская МБ'!$A$1:$J$63</definedName>
    <definedName name="_xlnm.Print_Area" localSheetId="4">Токсовская!$A$1:$J$54</definedName>
    <definedName name="_xlnm.Print_Area" localSheetId="22">'Тосненская КМБ'!$A$1:$J$61</definedName>
    <definedName name="_xlnm.Print_Area" localSheetId="23">'Центр проф патологии'!$A$1:$J$14</definedName>
    <definedName name="_xlnm.Print_Area" localSheetId="24">'Центр СПИД'!$A$1:$J$25</definedName>
  </definedNames>
  <calcPr calcId="145621"/>
</workbook>
</file>

<file path=xl/calcChain.xml><?xml version="1.0" encoding="utf-8"?>
<calcChain xmlns="http://schemas.openxmlformats.org/spreadsheetml/2006/main">
  <c r="J9" i="60" l="1"/>
  <c r="G9" i="60"/>
  <c r="J9" i="59"/>
  <c r="G9" i="59"/>
  <c r="J52" i="6" l="1"/>
  <c r="J7" i="54" l="1"/>
  <c r="G7" i="54" l="1"/>
  <c r="G33" i="6"/>
  <c r="G27" i="6"/>
  <c r="G14" i="6"/>
  <c r="G5" i="6"/>
  <c r="G4" i="6" s="1"/>
  <c r="G52" i="6" s="1"/>
  <c r="J18" i="51" l="1"/>
  <c r="G7" i="51"/>
  <c r="G18" i="51" s="1"/>
  <c r="J14" i="50"/>
  <c r="G14" i="50"/>
  <c r="J11" i="49"/>
  <c r="G11" i="49"/>
  <c r="J34" i="48"/>
  <c r="G9" i="48"/>
  <c r="G4" i="48" s="1"/>
  <c r="G34" i="48" s="1"/>
  <c r="J32" i="47"/>
  <c r="G9" i="47"/>
  <c r="G4" i="47" s="1"/>
  <c r="G32" i="47" s="1"/>
  <c r="J32" i="46"/>
  <c r="G9" i="46"/>
  <c r="G4" i="46"/>
  <c r="G32" i="46" s="1"/>
  <c r="J32" i="45"/>
  <c r="G32" i="45"/>
  <c r="G9" i="45"/>
  <c r="G4" i="45"/>
  <c r="J32" i="44"/>
  <c r="G9" i="44"/>
  <c r="G4" i="44"/>
  <c r="G32" i="44" s="1"/>
  <c r="J37" i="43"/>
  <c r="G37" i="43"/>
  <c r="G9" i="43"/>
  <c r="G4" i="43"/>
  <c r="J37" i="42"/>
  <c r="G9" i="42"/>
  <c r="G4" i="42"/>
  <c r="G37" i="42" s="1"/>
  <c r="J12" i="41"/>
  <c r="G12" i="41"/>
  <c r="J32" i="40"/>
  <c r="G32" i="40"/>
  <c r="G23" i="40"/>
  <c r="G9" i="40"/>
  <c r="G4" i="40"/>
  <c r="J33" i="39"/>
  <c r="G23" i="39"/>
  <c r="G9" i="39"/>
  <c r="G4" i="39"/>
  <c r="G33" i="39" s="1"/>
  <c r="J19" i="38"/>
  <c r="G10" i="38"/>
  <c r="G4" i="38"/>
  <c r="G19" i="38" s="1"/>
  <c r="J32" i="36"/>
  <c r="G23" i="36"/>
  <c r="G9" i="36"/>
  <c r="G4" i="36" s="1"/>
  <c r="G32" i="36" s="1"/>
  <c r="J14" i="35"/>
  <c r="G14" i="35"/>
  <c r="J15" i="34"/>
  <c r="G15" i="34"/>
  <c r="J32" i="33"/>
  <c r="G15" i="33"/>
  <c r="G10" i="33"/>
  <c r="G5" i="33"/>
  <c r="G4" i="33" s="1"/>
  <c r="G32" i="33" s="1"/>
  <c r="J32" i="32"/>
  <c r="G15" i="32"/>
  <c r="G10" i="32"/>
  <c r="G5" i="32"/>
  <c r="G4" i="32" s="1"/>
  <c r="G32" i="32" s="1"/>
  <c r="J38" i="31"/>
  <c r="G20" i="31"/>
  <c r="G15" i="31"/>
  <c r="G10" i="31"/>
  <c r="G5" i="31"/>
  <c r="G4" i="31"/>
  <c r="G38" i="31" s="1"/>
  <c r="J44" i="30"/>
  <c r="G27" i="30"/>
  <c r="G14" i="30"/>
  <c r="G4" i="30" s="1"/>
  <c r="G44" i="30" s="1"/>
  <c r="G5" i="30"/>
  <c r="J12" i="29"/>
  <c r="G12" i="29"/>
  <c r="J14" i="28"/>
  <c r="G14" i="28"/>
  <c r="J14" i="27"/>
  <c r="G14" i="27"/>
  <c r="J23" i="26"/>
  <c r="G5" i="26"/>
  <c r="G4" i="26"/>
  <c r="G23" i="26" s="1"/>
  <c r="J12" i="25"/>
  <c r="G12" i="25"/>
  <c r="J61" i="24"/>
  <c r="G42" i="24"/>
  <c r="G32" i="24"/>
  <c r="G27" i="24"/>
  <c r="G14" i="24"/>
  <c r="G5" i="24"/>
  <c r="G4" i="24"/>
  <c r="G61" i="24" s="1"/>
  <c r="J61" i="23"/>
  <c r="G42" i="23"/>
  <c r="G32" i="23"/>
  <c r="G27" i="23"/>
  <c r="G14" i="23"/>
  <c r="G5" i="23"/>
  <c r="G4" i="23"/>
  <c r="G61" i="23" s="1"/>
  <c r="J61" i="22"/>
  <c r="G42" i="22"/>
  <c r="G32" i="22"/>
  <c r="G27" i="22"/>
  <c r="G14" i="22"/>
  <c r="G5" i="22"/>
  <c r="G4" i="22"/>
  <c r="G61" i="22" s="1"/>
  <c r="J56" i="21"/>
  <c r="G37" i="21"/>
  <c r="G27" i="21"/>
  <c r="G14" i="21"/>
  <c r="G5" i="21"/>
  <c r="G4" i="21"/>
  <c r="G56" i="21" s="1"/>
  <c r="J61" i="20"/>
  <c r="G42" i="20"/>
  <c r="G32" i="20"/>
  <c r="G27" i="20"/>
  <c r="G14" i="20"/>
  <c r="G5" i="20"/>
  <c r="G4" i="20"/>
  <c r="G61" i="20" s="1"/>
  <c r="J65" i="19"/>
  <c r="G46" i="19"/>
  <c r="G36" i="19"/>
  <c r="G27" i="19"/>
  <c r="G14" i="19"/>
  <c r="G5" i="19"/>
  <c r="G4" i="19"/>
  <c r="G65" i="19" s="1"/>
  <c r="J61" i="18"/>
  <c r="G42" i="18"/>
  <c r="G32" i="18"/>
  <c r="G27" i="18"/>
  <c r="G14" i="18"/>
  <c r="G5" i="18"/>
  <c r="G4" i="18"/>
  <c r="G61" i="18" s="1"/>
  <c r="J61" i="17"/>
  <c r="G42" i="17"/>
  <c r="G32" i="17"/>
  <c r="G27" i="17"/>
  <c r="G14" i="17"/>
  <c r="G5" i="17"/>
  <c r="G4" i="17"/>
  <c r="G61" i="17" s="1"/>
  <c r="J56" i="16"/>
  <c r="G56" i="16"/>
  <c r="G37" i="16"/>
  <c r="G27" i="16"/>
  <c r="G14" i="16"/>
  <c r="G5" i="16"/>
  <c r="G4" i="16"/>
  <c r="J65" i="15"/>
  <c r="G46" i="15"/>
  <c r="G36" i="15"/>
  <c r="G4" i="15" s="1"/>
  <c r="G65" i="15" s="1"/>
  <c r="G27" i="15"/>
  <c r="G14" i="15"/>
  <c r="G5" i="15"/>
  <c r="J65" i="14"/>
  <c r="G65" i="14"/>
  <c r="G46" i="14"/>
  <c r="G36" i="14"/>
  <c r="G27" i="14"/>
  <c r="G14" i="14"/>
  <c r="G5" i="14"/>
  <c r="G4" i="14"/>
  <c r="J65" i="13"/>
  <c r="G65" i="13"/>
  <c r="G46" i="13"/>
  <c r="G36" i="13"/>
  <c r="G27" i="13"/>
  <c r="G14" i="13"/>
  <c r="G5" i="13"/>
  <c r="G4" i="13"/>
  <c r="J61" i="12"/>
  <c r="G42" i="12"/>
  <c r="G32" i="12"/>
  <c r="G27" i="12"/>
  <c r="G14" i="12"/>
  <c r="G4" i="12" s="1"/>
  <c r="G61" i="12" s="1"/>
  <c r="J29" i="11"/>
  <c r="G15" i="11"/>
  <c r="G10" i="11"/>
  <c r="G5" i="11"/>
  <c r="G4" i="11" s="1"/>
  <c r="G29" i="11" s="1"/>
  <c r="J36" i="10"/>
  <c r="G14" i="10"/>
  <c r="G4" i="10"/>
  <c r="G36" i="10" s="1"/>
  <c r="J55" i="9"/>
  <c r="G37" i="9"/>
  <c r="G27" i="9"/>
  <c r="G14" i="9"/>
  <c r="G4" i="9" s="1"/>
  <c r="G55" i="9" s="1"/>
  <c r="G5" i="9"/>
  <c r="J39" i="8"/>
  <c r="G39" i="8"/>
  <c r="G21" i="8"/>
  <c r="G4" i="8"/>
  <c r="J43" i="7"/>
  <c r="G24" i="7"/>
  <c r="G18" i="7"/>
  <c r="G5" i="7"/>
  <c r="G4" i="7"/>
  <c r="G43" i="7" s="1"/>
  <c r="J60" i="5"/>
  <c r="G41" i="5"/>
  <c r="G27" i="5"/>
  <c r="G14" i="5"/>
  <c r="G5" i="5"/>
  <c r="G4" i="5" s="1"/>
  <c r="G60" i="5" s="1"/>
  <c r="J65" i="4"/>
  <c r="G36" i="4"/>
  <c r="G27" i="4"/>
  <c r="G14" i="4"/>
  <c r="G5" i="4"/>
  <c r="G4" i="4" s="1"/>
  <c r="G65" i="4" s="1"/>
  <c r="J61" i="3"/>
  <c r="G32" i="3"/>
  <c r="G27" i="3"/>
  <c r="G14" i="3"/>
  <c r="G5" i="3"/>
  <c r="G4" i="3" s="1"/>
  <c r="G61" i="3" s="1"/>
  <c r="J61" i="2"/>
  <c r="G32" i="2"/>
  <c r="G27" i="2"/>
  <c r="G14" i="2"/>
  <c r="G5" i="2"/>
  <c r="G4" i="2" s="1"/>
  <c r="G61" i="2" s="1"/>
</calcChain>
</file>

<file path=xl/sharedStrings.xml><?xml version="1.0" encoding="utf-8"?>
<sst xmlns="http://schemas.openxmlformats.org/spreadsheetml/2006/main" count="6919" uniqueCount="504">
  <si>
    <t>№ п/п</t>
  </si>
  <si>
    <t>Показатель</t>
  </si>
  <si>
    <t>Единица измерения</t>
  </si>
  <si>
    <t>Период оценки</t>
  </si>
  <si>
    <t>Критерий</t>
  </si>
  <si>
    <t>Источник информации</t>
  </si>
  <si>
    <t>Оценка показателя в баллах</t>
  </si>
  <si>
    <t>Формула расчета фактического показателя</t>
  </si>
  <si>
    <t>Факт</t>
  </si>
  <si>
    <t>Оценка</t>
  </si>
  <si>
    <t>Выполнение государственного задания, в том числе:</t>
  </si>
  <si>
    <t>1.1</t>
  </si>
  <si>
    <t>по стационару Итого:</t>
  </si>
  <si>
    <t>Мониторинг ТФОМС ЛО, таблица 2000 ГКУЗ ЛО "МИАЦ"</t>
  </si>
  <si>
    <t>1.1.1</t>
  </si>
  <si>
    <t>по стационару,ОМС</t>
  </si>
  <si>
    <t>%</t>
  </si>
  <si>
    <t>1 квартал (3 месяца)</t>
  </si>
  <si>
    <t>20-30</t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</si>
  <si>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</si>
  <si>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2 квартал (1 полугодие)</t>
  </si>
  <si>
    <t>45-55</t>
  </si>
  <si>
    <t>3 квартал (9 месяцев)</t>
  </si>
  <si>
    <t>70-80</t>
  </si>
  <si>
    <t>4 квартал (год)</t>
  </si>
  <si>
    <t>90-100</t>
  </si>
  <si>
    <t>1.1.2</t>
  </si>
  <si>
    <t>по стационару, бюджет</t>
  </si>
  <si>
    <r>
      <rPr>
        <sz val="11"/>
        <color indexed="8"/>
        <rFont val="Times New Roman"/>
      </rPr>
      <t>Х = (число случаев госпитализации за отчетный период</t>
    </r>
    <r>
      <rPr>
        <b/>
        <sz val="11"/>
        <color indexed="8"/>
        <rFont val="Times New Roman"/>
      </rPr>
      <t xml:space="preserve"> (в т.ч. паллиатив) </t>
    </r>
    <r>
      <rPr>
        <sz val="11"/>
        <color indexed="8"/>
        <rFont val="Times New Roman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</si>
  <si>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1.2</t>
  </si>
  <si>
    <t>по амбулаторной службе Итого:</t>
  </si>
  <si>
    <t>1.2.1</t>
  </si>
  <si>
    <t>по амбулаторной службе ОМС</t>
  </si>
  <si>
    <t>Х = (объем амбулаторной медицинской помощи за отчетный период / объем амбулаторной медицинской помощи за год) х 100%, при Х границах в диапазона - оценка в баллах в полном объеме, при Х больше или меньше значения диапазона, оценка = 0</t>
  </si>
  <si>
    <t>95-100</t>
  </si>
  <si>
    <t>1.2.2</t>
  </si>
  <si>
    <t>обращения бюджет</t>
  </si>
  <si>
    <t>20-25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</si>
  <si>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</si>
  <si>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45-50</t>
  </si>
  <si>
    <t>70-75</t>
  </si>
  <si>
    <t>1.2.3</t>
  </si>
  <si>
    <t>посещения бюджет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</si>
  <si>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</si>
  <si>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1.3</t>
  </si>
  <si>
    <t>по  дневному стационару Итого:</t>
  </si>
  <si>
    <t>1.3.1</t>
  </si>
  <si>
    <t>по стационару дневного пребывания ОМС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</si>
  <si>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</si>
  <si>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1.4</t>
  </si>
  <si>
    <t>по скорой медицинской  помощи Итого:</t>
  </si>
  <si>
    <t>1.4.1</t>
  </si>
  <si>
    <t>по скорой помощи, ОМС</t>
  </si>
  <si>
    <t>Х = (число вызывов за отчетный период /число вызывов за год) х 100%, при Х в границах диапазона,оценка в баллах в полном объеме, при Х больше или меньше диапазона, оценка = 0</t>
  </si>
  <si>
    <t>1.4.2</t>
  </si>
  <si>
    <t>по скорой помощи, бюджет</t>
  </si>
  <si>
    <t>Х = (число вызывов за отчетный период / число вызывов за год) х 100%, при Х в границах диапазона,оценка в баллах в полном объеме, при Х больше или меньше диапазона, оценка = 0</t>
  </si>
  <si>
    <t>2</t>
  </si>
  <si>
    <t>Общая смертность населения (без внешних причин)*</t>
  </si>
  <si>
    <t>ед. на 1 000 нас.</t>
  </si>
  <si>
    <t>ежеквартально, ежегодно</t>
  </si>
  <si>
    <t>13,0 - отклонение от значения предыдущего периода</t>
  </si>
  <si>
    <t>ГКУЗ ЛО «МИАЦ»</t>
  </si>
  <si>
    <t>3</t>
  </si>
  <si>
    <t>Полнота охвата населения профилактическими медицинскими осмотрами и диспансеризацией :</t>
  </si>
  <si>
    <t>% от плана</t>
  </si>
  <si>
    <t>ежеквартально, нарастающим итогом</t>
  </si>
  <si>
    <t>3.1</t>
  </si>
  <si>
    <t xml:space="preserve">Профилактические медицинские осмотры и диспансеризация определенных групп взрослого населения </t>
  </si>
  <si>
    <t>18-25</t>
  </si>
  <si>
    <t>Комитет по здравоохранению Ленинградской области</t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</si>
  <si>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</si>
  <si>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43-50</t>
  </si>
  <si>
    <t>68-75</t>
  </si>
  <si>
    <t>93-100</t>
  </si>
  <si>
    <t>3.2</t>
  </si>
  <si>
    <t xml:space="preserve"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 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</si>
  <si>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</si>
  <si>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3.3</t>
  </si>
  <si>
    <t>Достижение целевых показателей у пациентов, находящихся на диспансерном наблюдении</t>
  </si>
  <si>
    <t>Х = (объем охвата диспансерным наблюдением взрослого населения, осмотренного по заболеванию в рамках диспансерного наблюдения за отчетный период / объем плана соответствующего показателя за год) х 100%, при Х &gt; диапазона оценка максимальна, при Х в диапазоне  от __ до __  оценка 0,7 балла за каждый 1 % диапазона выше нижней границы диапазона ,  при Х&lt;  значения диапазона, оценка = 0</t>
  </si>
  <si>
    <t>4</t>
  </si>
  <si>
    <t>Доля ЗНО, выявленных впервые на ранних стадиях (1-2 стадии)</t>
  </si>
  <si>
    <t>ежеквартально</t>
  </si>
  <si>
    <t>не менее 59,4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</si>
  <si>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значению критерия оценка максимальна, при Х &lt; значения критерия ,оценка =0 </t>
  </si>
  <si>
    <t>5</t>
  </si>
  <si>
    <t>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 от всех пациентов с болезнями системы кровообращения, состоящих под диспансерным наблюдением</t>
  </si>
  <si>
    <t>Х=(Доля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 от всех пациентов с болезнями системы кровообращения, состоящих под диспансерным наблюдением)*100%, при Х&gt; значения критерия оценка максимальна, при Х&lt; значения критерия, оценка = 0</t>
  </si>
  <si>
    <t>Удовлетворенность качеством предоставления услуг (по результатам независимой оценки качества условий оказания услуг медицинскими организациями) ⃰</t>
  </si>
  <si>
    <t xml:space="preserve">% </t>
  </si>
  <si>
    <t>ежегодно</t>
  </si>
  <si>
    <t>90% от максимального количества баллов и более</t>
  </si>
  <si>
    <t>Общественный совет по проведению независимой оценки качества условий оказания услуг организациями в сфере охраны здоровья при Комитете по здравоохранению Ленинградской области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</si>
  <si>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</t>
  </si>
  <si>
    <t>Процент выполнения Плана по устранению недостатков, выявленных в ходе проведения независимой оценки качества условий оказания услуг медицинскими организациями ⃰</t>
  </si>
  <si>
    <t>при Х=значению критерия, оценка максимальная; при Х &lt; значения критерия, оценка = 0</t>
  </si>
  <si>
    <t>Соблюдение сроков и порядка предствления бюджетной, статистической и иной отчетности</t>
  </si>
  <si>
    <t>Количество раз</t>
  </si>
  <si>
    <t>Наличие положительной динамики в численности врачей и среднего медицинского персонала относительно численности за предыдущий квартал</t>
  </si>
  <si>
    <t>Количественное отношение</t>
  </si>
  <si>
    <t>более 1</t>
  </si>
  <si>
    <t>Данные медицинской организации</t>
  </si>
  <si>
    <t>при наличии положительной динамики в численности врачей и среднего медицинского персонала количество баллов = 5, при отсутствии динамики или отрицательной динамики в численности врачей и среднего медицинского персонала количество баллов = 0</t>
  </si>
  <si>
    <t>ВСЕГО</t>
  </si>
  <si>
    <t>* - в случае проведения такой оценки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</si>
  <si>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«Волосовская межрайонная больница» и его руководителя </t>
  </si>
  <si>
    <t>Мониторинг ЛОФОМС, таблица 2000 ГКУЗ ЛО "МИАЦ"</t>
  </si>
  <si>
    <t>Х = (объем амбулаторной медицинской помощи за отчетный период / объем амбулаторной медицинской помощи за год) х 100%,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</si>
  <si>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 случаев лечения за год) х 100%, при Х в границах диапазона,оценка в баллах в полном объеме, при Х больше или меньше значения диапазона, оценка = 0</t>
  </si>
  <si>
    <t>Х = (число вызывов за отчетный период /число вызывов за год) х 100%, 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</si>
  <si>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 при Х в границах диапазона,оценка в баллах в полном объеме, при Х больше или меньше диапазона, оценка = 0</t>
  </si>
  <si>
    <r>
      <rPr>
        <sz val="11"/>
        <color indexed="8"/>
        <rFont val="Times New Roman"/>
      </rPr>
      <t>при Х</t>
    </r>
    <r>
      <rPr>
        <sz val="11"/>
        <color indexed="8"/>
        <rFont val="Calibri"/>
      </rPr>
      <t>≤</t>
    </r>
    <r>
      <rPr>
        <sz val="11"/>
        <color indexed="8"/>
        <rFont val="Times New Roman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</si>
  <si>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</si>
  <si>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</si>
  <si>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значения критерия оценка максимальна, при Х &lt; значения критерия ,оценка =0 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</si>
  <si>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</si>
  <si>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при наличии положительной динамики в численности врачей и среднего медицинского персонала количество баллов = 5, при отсутствии динамики или отрицательной динамики в численности врачей и среднего медицинского персонала количество баллов =0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</si>
  <si>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«Волховская межрайонная больница» и его руководителя 
</t>
  </si>
  <si>
    <t>Х = (объем случаев госпитализации за отчетный период /объем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</si>
  <si>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</si>
  <si>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</si>
  <si>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>1.3.2</t>
  </si>
  <si>
    <t>по стационару дневного пребывания, бюджет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</si>
  <si>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</si>
  <si>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по скорой медицинской помощи Итого:</t>
  </si>
  <si>
    <t>Профилактические медицинские осмотры и диспансеризация определенных групп взрослого населения</t>
  </si>
  <si>
    <t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</t>
  </si>
  <si>
    <t>Доля больных с ишемическим инсультом, которым выполнен системный тромболизис</t>
  </si>
  <si>
    <t>5-8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</si>
  <si>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3 балла за каждую единицу диапазона выше нижней границы диапазона, при Х меньше диапазона, оценка=0</t>
  </si>
  <si>
    <t>6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</si>
  <si>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</si>
  <si>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7</t>
  </si>
  <si>
    <t>8</t>
  </si>
  <si>
    <t>9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</si>
  <si>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«Всеволожская клиническая межрайонная больница» и его руководителя 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</si>
  <si>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</si>
  <si>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</si>
  <si>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>Выполнение плана государственного задания по высокотехнологичным видам медицинской помощи в части бюджета</t>
  </si>
  <si>
    <t>22-28</t>
  </si>
  <si>
    <t xml:space="preserve">  Комитет по здравоохранению Ленинградской области</t>
  </si>
  <si>
    <t>Х= (число случаев госпитализации по ВМП  за отчетный период/плановое число случаев госпитализации по ВМП за год*100%), при Х больше или в границах диапазона - оценка в баллах в полном объеме,  при Х меньше значения диапазона, оценка = 0</t>
  </si>
  <si>
    <t>67-83</t>
  </si>
  <si>
    <t>4.1</t>
  </si>
  <si>
    <t>4.2</t>
  </si>
  <si>
    <t>4.3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</si>
  <si>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«Токсовская межрайонная больница» и его руководителя 
</t>
  </si>
  <si>
    <t>Х = (число случаев госпитализации за отчетный период  / плановое число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</si>
  <si>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 за год) х 100%,при Х границах в диапазона - оценка в баллах в полном объеме,  при Х больше или меньше значения диапазона, оценка = 0</t>
  </si>
  <si>
    <t>при Х≤13,0 /меньше или равно значению предыдущего периода, оценка максимальная; при Х  больше 13,0 и больше значения предыдущего периода, оценка 0.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</si>
  <si>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«Сертоловская городская больница» и его руководителя 
 </t>
  </si>
  <si>
    <t>Х = (объем амбулаторной медицинской помощи за отчетный период / объем амбулаторной медицинской помощи  за год) х 100%,  при Х в границах диапазона - оценка в баллах в полном объеме,  при Х больше или меньше значения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</si>
  <si>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</si>
  <si>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</si>
  <si>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r>
      <rPr>
        <sz val="11"/>
        <color indexed="8"/>
        <rFont val="Times New Roman"/>
      </rPr>
      <t>при Х</t>
    </r>
    <r>
      <rPr>
        <sz val="11"/>
        <color indexed="8"/>
        <rFont val="Calibri"/>
      </rPr>
      <t>≤</t>
    </r>
    <r>
      <rPr>
        <sz val="11"/>
        <color indexed="8"/>
        <rFont val="Times New Roman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</si>
  <si>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«Приморская районная больница» и его руководителя 
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</si>
  <si>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</si>
  <si>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</si>
  <si>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«Рощинская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</si>
  <si>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«Выборгская детская городская больница» и его руководителя 
</t>
  </si>
  <si>
    <t>Х = (объем амбулаторной медицинской помощи за отчетный период / объем амбулаторной медицинской помощи за год) х 100%,  при Х границах в диапазона - оценка в баллах в полном объеме,  при Х больше или меньше значения диапазона, оценка = 0</t>
  </si>
  <si>
    <t>Первичная детская инвалидность</t>
  </si>
  <si>
    <t>ед.</t>
  </si>
  <si>
    <t>20 случаев на 10 тыс. детск населения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</si>
  <si>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</si>
  <si>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</si>
  <si>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</si>
  <si>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</si>
  <si>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>Дефектура младенческой и детской смертности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</si>
  <si>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</si>
  <si>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Охват детей первого года жизни, находящихся под диспансерным (профилактическим) наблюдением  в соответствии с  родовым сертификатом</t>
  </si>
  <si>
    <t>Комитет по здравоохранению Ленинградской области, ФСС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</si>
  <si>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 в баллах в полном объеме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</si>
  <si>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«Выборгский родильный дом» и его руководителя 
</t>
  </si>
  <si>
    <t>Охват беременных женщин пренатальной (дородовой) диагностикой плода в I и II триместре беременности</t>
  </si>
  <si>
    <t>Комитет по здравоохранению Ленинградской области, ГБУЗ ЛО  «Выборгский родильный дом»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</si>
  <si>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</si>
  <si>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Частота нормальных родов</t>
  </si>
  <si>
    <t>Комитет по здравоохранению Ленинградской области, ГБУЗ ЛО «Выборгский родильный дом»</t>
  </si>
  <si>
    <t>Х = число случаев нормальных родов*100/ число принятых родов (с 22 недель), при Х меньше значения критерия оценка = 0, при Х больше значения критерия оценка в баллах в полном объеме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</si>
  <si>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</si>
  <si>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</si>
  <si>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Родовая травма (на 1000 родившихся живыми)</t>
  </si>
  <si>
    <t xml:space="preserve">ед. 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</si>
  <si>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</si>
  <si>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</si>
  <si>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10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</si>
  <si>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«Выборгская межрайонная больница» и его руководителя  
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</si>
  <si>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</si>
  <si>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3  балла за каждую единицу диапазона выше нижней границы диапазона, при Х меньше диапазона, оценка=0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</si>
  <si>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«Гатчинская клиническая межрайонная больница» и его руководителя 
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</si>
  <si>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по3 балла за каждую единицу диапазона выше нижней границы диапазона, при Х меньше диапазона, оценка=0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</si>
  <si>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«Кингисеппская межрайонная больница им. П.Н. Прохорова»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</si>
  <si>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«Киришская клиническая межрайонная больница» и его руководителя 
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</si>
  <si>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</si>
  <si>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«Кировская межрайонная больница» и его руководителя 
</t>
  </si>
  <si>
    <t xml:space="preserve"> 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</si>
  <si>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</si>
  <si>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«Лодейнопольская межрайонная больница» и его руководителя 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</si>
  <si>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</si>
  <si>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Х = (число посещений за отчетный период /число посещений за год) х 100%,  при Х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</si>
  <si>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по дневному стационару Итого: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</si>
  <si>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«Ломоносовская межрайонная больница им. И.Н.Юдченко»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</si>
  <si>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«Лужская межрайонная больница» и его руководителя 
</t>
  </si>
  <si>
    <t>Полнота охвата населения профилактическими медицинскими осмотрами и диспансеризацией: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</si>
  <si>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«Подпорожская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</si>
  <si>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«Приозерская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</si>
  <si>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«Сланцевская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</si>
  <si>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«Тихвинская межрайонная больница им. А.Ф.Калмыкова» и его руководителя </t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</si>
  <si>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</si>
  <si>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«Тосненская клиническая межрайонная больница» и его руководителя </t>
  </si>
  <si>
    <t>Х = (Объем амбулаторной медицинской помощи за отчетный период / Объем амбулаторной медицинской помощи  за год) х 100%,  при Х в границах в диапазона - оценка в баллах в полном объеме,  при Х больше или меньше значения диапазона,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</si>
  <si>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«Центр профессиональной патологии» и его руководителя </t>
  </si>
  <si>
    <t>Источник информаци</t>
  </si>
  <si>
    <t>Исполнение государственного задания</t>
  </si>
  <si>
    <t>Х = (Объем экспертиз за отчетный период / Объем экспертиз за год) х 100%, при Х больше диапазона или в диапазоне от __ до __, оценка в баллах в полном объеме, при Х меньше диапазона, оценка = 0</t>
  </si>
  <si>
    <t>Выполнение плана выездной работы (утвержденного Комитетом)</t>
  </si>
  <si>
    <t>ежеквартально (на основании предоставленных отчетов по выездам)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</si>
  <si>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</si>
  <si>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</si>
  <si>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 здравоохранения Ленинградской области «Центр по профилактике и борьбе со СПИД и инфекционными заболеваниями» и его руководителя 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</si>
  <si>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помощи: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</si>
  <si>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</si>
  <si>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при Х  больше диапазона - оценка в баллах в полном объеме, при Х в диапазоне от __ до __, оценка в баллах -по 4 балла за каждый 1 % диапазона выше нижней границы диапазона, при Х меньше значения диапазона, оценка = 0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</si>
  <si>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</si>
  <si>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</si>
  <si>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Охват антиретровирусной терапией больных с ВИЧ, нуждающихся в  лечении</t>
  </si>
  <si>
    <t>Х=( число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баллах в полном объеме, при Х меньше значения критерия, оценка=0</t>
  </si>
  <si>
    <t>Выездная работа врачей в межрайонные больницы для проверки  и оказания методической помощи</t>
  </si>
  <si>
    <t>Число выездов</t>
  </si>
  <si>
    <t>Исполнение кассового плана в квартал</t>
  </si>
  <si>
    <t>не менее 95</t>
  </si>
  <si>
    <t>при Х ≥ значению критерия, оценка максимальная; при Х &lt; значения критерия, оценка = 0</t>
  </si>
  <si>
    <t>Соблюдение сроков и порядка представления бюджетной, статистической и иной отчетности</t>
  </si>
  <si>
    <t>Количество замечаний (абс.)</t>
  </si>
  <si>
    <t>Комитет по здравоохранению Ленинградской области, данные медицинских организаций</t>
  </si>
  <si>
    <t>Наличие положительной динамики в численности врачей и/или среднего медицинского персонала относительно численности за предыдущий квартал</t>
  </si>
  <si>
    <t>Отсутствие в отчетном периоде судебных актов и требований, предусматривающих обращение по взысканию на средства областного бюджета</t>
  </si>
  <si>
    <t>Количество актов, требований</t>
  </si>
  <si>
    <t>при Х=значению критерия, оценка максимальная; при Х &gt; значения критерия, оценка = 0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</si>
  <si>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«Лужский специализированный Дом ребенка» и его руководителя </t>
  </si>
  <si>
    <t>показатель</t>
  </si>
  <si>
    <t>Выполнение плана койко-дней</t>
  </si>
  <si>
    <t>Х = (Объем койко-дней за отчетный период / Объем койко-дней за год) х 100%, при Х больше диапазона и в  диапазоне от __ до __, оценка в баллах в полном объеме, при Х  меньше диапазона, оценка = 0</t>
  </si>
  <si>
    <t>Выполнение индивидуальных планов реабилитации (оздоровления) детей</t>
  </si>
  <si>
    <t>Х=(число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</si>
  <si>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Вспышки инфекционных заболеваний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</si>
  <si>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</si>
  <si>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Охват вакцинацией в рамках национального календаря профилактических прививок</t>
  </si>
  <si>
    <t>Х=(число детей прошедших вакцинацию /число детей подлежащих*100%), при Х меньше значения критерия оценка равна 0, при Х равно или больше значения критерия, оценка в баллах в полном объеме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</si>
  <si>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«Всеволожский специализированный Дом ребенка» и его руководителя </t>
  </si>
  <si>
    <t>Х= 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</si>
  <si>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казенного учреждения здравоохранения «Контрольно-аналитическая лаборатория» и его руководителя </t>
  </si>
  <si>
    <t>1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</si>
  <si>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</t>
  </si>
  <si>
    <t>Х= (число выполненных  анализов за отчетный период/ плановое число анализов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</si>
  <si>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ежеквартально(на основании предоставленных отчетов по выездам)</t>
  </si>
  <si>
    <t xml:space="preserve"> Государственное казенное  учреждения  здравоохранения 
«Контрольно-аналитическая лаборатория»</t>
  </si>
  <si>
    <t>Х= (число выполненных 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</si>
  <si>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 здравоохранения «Ленинградский областной Центр специализированных видов медицинской помощи» и его руководителя </t>
  </si>
  <si>
    <t>ГБУЗ Леноблцентр</t>
  </si>
  <si>
    <t>Х= (число выполненных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</si>
  <si>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Сроки ожидания оказания специализированной (за исключением высокотехнологичной) медицинской помощи</t>
  </si>
  <si>
    <t>месяцев</t>
  </si>
  <si>
    <t>Х=срок ожидания оказания спец. медицинской помощи, при Х меньше или равно значению критерия, оценка максимальна, при Х больше значения критерия оценка = 0</t>
  </si>
  <si>
    <t>Сроки проведения консультаций врачей-специалистов  в амбулаторных условиях</t>
  </si>
  <si>
    <t>дни</t>
  </si>
  <si>
    <t>Х= срок проведения консультации врачей-специалистов в амбулаторных условиях, при Х меньше или равно значению критерия оценка максимальна, при Х больше значения критерия, оценка 0</t>
  </si>
  <si>
    <t>Удельный вес врачей с высшей категорией</t>
  </si>
  <si>
    <t>25-45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</si>
  <si>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выше нижней границы диапазона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</si>
  <si>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Ленинградская областная клиническая больница и его руководителя </t>
  </si>
  <si>
    <t>Оценка  показателя в баллах</t>
  </si>
  <si>
    <t>Мониторинг ЛОФОМС,Комитет по здравоохранению Ленинградской области</t>
  </si>
  <si>
    <t>Х = (Объем амбулаторной медицинской помощи за отчетный период / Объем амбулаторной медицинской помощи  за год) х 100%,  при Х в границах  диапазона - оценка в баллах в полном объеме,  при Х больше или меньше значения диапазона, оценка = 0</t>
  </si>
  <si>
    <t xml:space="preserve">Доля беременных женщин Ленинградской области, обследованных пренатальным скринингом I и II триместра </t>
  </si>
  <si>
    <t>ГБУЗ ЛОКБ</t>
  </si>
  <si>
    <t>Х=(число женщин находящихся на лечении в период I и II триместра, которым проведен пренатальный скрининг/число женщин находящихся на лечении в период I и II триместра *100%), при Х меньше значения критерия, оценка=0, при Х больше или равно значения критерия, оценка максимальна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</si>
  <si>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4 балла за каждую единицу диапазона выше нижней границы диапазона, при Х меньше диапазона, оценка=0</t>
  </si>
  <si>
    <t>Средние сроки ожидания: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</si>
  <si>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бюджетного  учреждения здравоохранения «Детская клиническая больница» и его руководителя </t>
  </si>
  <si>
    <t>Мониторинг ЛОФОМС,  Комитет по здравоохранению Ленинградской области</t>
  </si>
  <si>
    <t>Х = (Объем случаев госпитализации за отчетный период / Объем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</si>
  <si>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</si>
  <si>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Дни</t>
  </si>
  <si>
    <t>ГБУЗ ЛОДКБ</t>
  </si>
  <si>
    <t>Проведение неонатального и аудиологического скрининга новорожденным, необследованным до госпитализации в стационаре ГБУЗ ЛОДКБ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</si>
  <si>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</si>
  <si>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Проведение второго этапа аудиологического обследования детей первого года жизни, отнесенных к группе риска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</si>
  <si>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</si>
  <si>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Х= (число случаев госпитализации по ВМП  за отчетный период/плановое число случаев госпитализации ВМП за год*100%), при Х больше или в границах диапазона - оценка в баллах в полном объеме,  при Х меньше значения диапазона, оценка = 0</t>
  </si>
  <si>
    <t>Х= для пациентов с онкологическими заболеваниями - 7 рабочих дней с момента гистологической верификации опухоли или с момента установления предварительного диагноза заболевания (состояния), при Х меньше или равно значению критерия, оценка максимальна, при Х больше значения критерия оценка = 0</t>
  </si>
  <si>
    <t>Смертность от онкологических заболеваний</t>
  </si>
  <si>
    <t>Показатель на 100 тыс. населения</t>
  </si>
  <si>
    <t xml:space="preserve"> отклонение от показателя государственной программы</t>
  </si>
  <si>
    <t>Х= значение показателя смертности от онкологических заболеваний по государственной программе, при Х &gt; значения показателя государственной программы, оценка 0, при Х&lt; или равно значению показателя государственной программы, оценка максимальная</t>
  </si>
  <si>
    <t>Ведение канцер-регистра</t>
  </si>
  <si>
    <t>ГБУЗ ЛООД</t>
  </si>
  <si>
    <t>при Х = критерию, оценка в баллах в полном объеме, при Х  меньше критерия, оценка максимальна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</si>
  <si>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 здравоохранения Ленинградской области Бюро судебно-медицинской экспертизы и его руководителя </t>
  </si>
  <si>
    <t>Х = (число фактически выполненных за отчетный период исследований / плановое число исследований за отчетный период*100), при  Х больше или равно значения диапазона оценка максимальна, при Х меньше значения диапазона, оценка = 0</t>
  </si>
  <si>
    <t>Сроки выполнения экспертиз до 2 месяцев</t>
  </si>
  <si>
    <t>ГКУЗ ЛО  Бюро судебно-медицинской экспертизы</t>
  </si>
  <si>
    <t>Х 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</si>
  <si>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Подготовка справки по анализу расхождений клинических и патологоанатомических диагнозов</t>
  </si>
  <si>
    <t>абс.число</t>
  </si>
  <si>
    <t>4 в год</t>
  </si>
  <si>
    <t>Х = число справок за отчётный период, при Х = или больше значения критерия, оценка в полном объёме, при Х меньше критерия, оценка = 0</t>
  </si>
  <si>
    <t>Изменение выводов первичных экспертиз в случаях проведения повторных</t>
  </si>
  <si>
    <t>не более 1,0%</t>
  </si>
  <si>
    <t>Х = (число измененных выводов первичных экспертиз при проведении повторных / число экспертиз*100), при Х больше значения критерия оценка = 0, при Х меньше или равно значению критерия оценка максимальна</t>
  </si>
  <si>
    <t>Число проведенных клинико-патологоанатомических конференций</t>
  </si>
  <si>
    <t>% от числа летальных исходов</t>
  </si>
  <si>
    <t>Х = (число проведённых клинико-патологоанатомических конференций / число летальных исходов*100), при Х больше или равном значению критерия - оценка максимальна, при Х меньше значения критерия оценка = 0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</si>
  <si>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«Центр крови Ленинградской области» и его руководителя </t>
  </si>
  <si>
    <t>Х= (число фактически заготовленных препаратов крови за отчетный период/ плановое число заготовок препаратов крови за год*100), при Х больше или равно значения диапазона оценка максимальна, при Х меньше значения диапазона, оценка = 0</t>
  </si>
  <si>
    <t>Обеспечение заявок ЛПУ эритроцитарной массой, обедненной эритроцитами и тромбоцитами, фильтрованными эритроцитами</t>
  </si>
  <si>
    <t xml:space="preserve"> ГКУЗ «Центр крови Ленинградской области» 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</si>
  <si>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</si>
  <si>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Доля донорской крови, проверенной на ВИЧ с обеспечением качества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</si>
  <si>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</si>
  <si>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</si>
  <si>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«Областная туберкулезная больница в городе Выборге»  и его руководителя </t>
  </si>
  <si>
    <t>специализированная медицинская помощь в стационарных условиях</t>
  </si>
  <si>
    <t>Х=(число случаев госпитализации за отчетный период/ плановое годовое число случаев госпитализации за год*100%), при Х меньше значения диапазона оценка = 0, при Х больше или равно оценка максимальна</t>
  </si>
  <si>
    <t>Первичная специализированная медицинская помощь в амбулаторных условиях:</t>
  </si>
  <si>
    <t>обращения по заболеванию</t>
  </si>
  <si>
    <t>Х= (число обращений по заболеванию за отчетный период/ плановое число обращений по заболеванию за год*100%), при Х меньше значения диапазона оценка = 0, при Х больше или равно диапазона оценка максимальна</t>
  </si>
  <si>
    <t>посещения с профилактической целью</t>
  </si>
  <si>
    <t>Х= (число посещений за отчетный период/ плановое число посещений за год*100%), при Х меньше значения диапазона оценка = 0, при Х больше или равно диапазона оценка максимальна</t>
  </si>
  <si>
    <t>первичная специализированная медицинская помощь в условиях дневного стационара</t>
  </si>
  <si>
    <t>Х= (число случаев госпитализации за отчетный период/ плановое число случаев госпитализации за год*100%), при Х меньше значения диапазона оценка = 0, при Х больше или равно диапазона оценка максимальна</t>
  </si>
  <si>
    <t>Больничная летальность от всех причин</t>
  </si>
  <si>
    <t>ГКУЗ ЛО «Областная туберкулезная больница в городе Выборге»</t>
  </si>
  <si>
    <t>Х= число умерших в стационаре от всех причин/число выбывших из стационара, при Х &gt; значения критерия, оценка 0, при Х&lt; или равно значению критерия, оценка максимальная</t>
  </si>
  <si>
    <t xml:space="preserve">Прекращение бактериовыделения: </t>
  </si>
  <si>
    <t>доля абацилированных активных  больных туберкулезом, зарегистрированных для лечения по I, II, III режимам химиотерапии.</t>
  </si>
  <si>
    <t>Х=(число пациентов с туберкулезом, выписанных с прекращением бактериовыделения/ число пациентов с 1-3 РХТ*100%), при Х меньше критерия оцена равна 0, при Х больше или равно критерию оценка максимальна</t>
  </si>
  <si>
    <t xml:space="preserve"> доля эффективно закончивших лечение активных случаев МЛУ/ШЛУ ТБ, зарегистрированных для лечения по IV и V режимам химиотерапии.</t>
  </si>
  <si>
    <r>
      <rPr>
        <sz val="11"/>
        <color indexed="8"/>
        <rFont val="Times New Roman"/>
      </rPr>
      <t>Х=(число пациентов эффективно закончивших лечение с МЛУ/ШЛУ ТБ,поступивших для лечения по IV и V РХТ</t>
    </r>
    <r>
      <rPr>
        <b/>
        <sz val="11"/>
        <color indexed="8"/>
        <rFont val="Times New Roman"/>
      </rPr>
      <t>/</t>
    </r>
    <r>
      <rPr>
        <sz val="11"/>
        <color indexed="8"/>
        <rFont val="Times New Roman"/>
      </rPr>
      <t xml:space="preserve"> число пациентовМЛУ/ШЛУ ТБ,поступивших для лечения по IV и V РХ с*100%), при Х меньше критерия оцена равна 0, при Х больше или равно критерию оценка максимальна</t>
    </r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</si>
  <si>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«Зеленохолмская туберкулезная больница» и его руководителя </t>
  </si>
  <si>
    <t xml:space="preserve">ГКУЗ ЛО «Зеленохолмская туберкулезная больница»
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</si>
  <si>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«Ленинградский областной противотуберкулезный диспансер» и его руководителя </t>
  </si>
  <si>
    <t>посещения  с профилактической целью</t>
  </si>
  <si>
    <t>Первичная специализированная медицинская помощь в условиях дневного стационара</t>
  </si>
  <si>
    <t xml:space="preserve">Выполнение утвержденного плана выездной работы </t>
  </si>
  <si>
    <t>ГКУЗ ЛОПТД</t>
  </si>
  <si>
    <t>Прекращение бактериовыделения: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</si>
  <si>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«Областная туберкулезная больница в г. Тихвине» и его руководителя </t>
  </si>
  <si>
    <t>ГКУЗ ЛО «Областная туберкулезная больница в г. Тихвине»</t>
  </si>
  <si>
    <t xml:space="preserve">Перечень показателей эффективности и результативности и(или) критериев оценки деятельности Государственного бюджетного профессионального образовательного учреждения  «Центр непрерывного профессионального медицинского развития Ленинградской области» и его руководителя </t>
  </si>
  <si>
    <t>Выполнение государственного задания:</t>
  </si>
  <si>
    <t>по среднему профессиональному образованию</t>
  </si>
  <si>
    <t>Х= (число закончивших курс обучения на отчетный период/плановое число обучающихся*100%), при Х меньше значения диапазона, оценка равна 0, при  Х больше или равно значению критерия оценка максимальна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</si>
  <si>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</si>
  <si>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</si>
  <si>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квартал, год</t>
  </si>
  <si>
    <t>ГБОУ СПО «ЛОЦНПМР ЛО»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</si>
  <si>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</si>
  <si>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</si>
  <si>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</si>
  <si>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Доля слушателей успешно сдавших экзамен от зачисленных на обучение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</si>
  <si>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</si>
  <si>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</si>
  <si>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случай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</si>
  <si>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</si>
  <si>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«Ленинградский областной наркологический диспансер им. А.Я.Гриненко» 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</si>
  <si>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</si>
  <si>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</si>
  <si>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 xml:space="preserve">Выявляемость больных с алкогольной зависимостью </t>
  </si>
  <si>
    <t>чел. на 100 тыс. населения зоны обслуживания</t>
  </si>
  <si>
    <t>ГБУЗ ЛОНД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</si>
  <si>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критерия оценка равна 0, при Х  больше или равно значению критерия оценка максимальна</t>
  </si>
  <si>
    <t>Число лиц, переведённых в течение года с профилактического на диспансерный учет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</si>
  <si>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меньше или равно значению критерия оценка максимальна, при Х  больше значения критерия оценка 0</t>
  </si>
  <si>
    <t>Число больных, снятых с диспансерного наблюдения в связи со стойкой ремиссией от числа пациентов состоящих на учете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</si>
  <si>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критерия оценка равна 0, при Х равном или больше критерия,оценка максимальна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</si>
  <si>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бюджетного учреждения здравоохранения «Выборгский межрайонный наркологический диспансер» и его руководителя </t>
  </si>
  <si>
    <t xml:space="preserve">ГБУЗ ЛО «Выборгский межрайонный наркологический диспансер» </t>
  </si>
  <si>
    <t>Число больных, снятых с диспансерного наблюдения в связи со стойкой ремиссией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</si>
  <si>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«Дружносельская психиатрическая больница» и его руководителя </t>
  </si>
  <si>
    <t>95-105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</si>
  <si>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</si>
  <si>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>Доля повторных в течение года госпитализаций  в психиатрические стационары</t>
  </si>
  <si>
    <t>3,5-4,5</t>
  </si>
  <si>
    <t>ГКУЗ ЛО «Дружносельская психиатрическая больница»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</si>
  <si>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 выше нижней границы диапазона, при Х меньше диапазона оценка максимальна</t>
  </si>
  <si>
    <t>8,0-9,0</t>
  </si>
  <si>
    <t>12,5-13,5</t>
  </si>
  <si>
    <t>17-18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</si>
  <si>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казенного учреждения здравоохранения «Свирская психиатрическая больница» и его руководителя </t>
  </si>
  <si>
    <t>ГКУЗ ЛО«Свирская психиатрическая больница»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</si>
  <si>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«Тихвинская психиатрическая больница» и его руководителя </t>
  </si>
  <si>
    <t xml:space="preserve">ГКУЗ ЛО «Тихвинская психиатрическая больница»
</t>
  </si>
  <si>
    <t>при наличии положительной динамики в численности врачей и среднего медицинского персонала количество баллов равно 5, при отсутствии динамики или отрицательной динамики в численности врачей и среднего медицинского персонала количество балоов равно 0</t>
  </si>
  <si>
    <t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«Ульяновская психиатрическая больница» и его руководителя</t>
  </si>
  <si>
    <t xml:space="preserve">ГКУЗ ЛО «Ульяновская областная психиатрическая больница»
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</si>
  <si>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«Ленинградский областной психоневрологический диспансер» и его руководителя 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</si>
  <si>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помощи, в том числе:</t>
  </si>
  <si>
    <t>Доля повторных в течение года госпитализаций  в психиатрический стационар</t>
  </si>
  <si>
    <t>ГКУЗ ЛОПНД</t>
  </si>
  <si>
    <t>Число пациентов, совершивших асоциальных действий из группы социально-опасных пациентов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</si>
  <si>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</si>
  <si>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«Медицинский информационно-аналитический центр» и его руководителя 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</si>
  <si>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</si>
  <si>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по запросу,ежемесячно,  ежеквартально</t>
  </si>
  <si>
    <t>Комитет по здравоохранению ЛО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</si>
  <si>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</si>
  <si>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Представление статистических материалов, сборников в Комитет по здравоохранению по формам государственной статистической отчетности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</si>
  <si>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</si>
  <si>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ГКУЗ ЛО МИАЦ</t>
  </si>
  <si>
    <t>Соблюдение сроков и правильности предоставленной учреждениями медицинской статистической отчётности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</si>
  <si>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</si>
  <si>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«Центр общественного здоровья и медицинской профилактики» и его руководителя </t>
  </si>
  <si>
    <t xml:space="preserve">Размещение на сайтах медицинских организаций информационного материала по вопросами здорового образа жизни (далее – ЗОЖ) и профилактике инфекционных и неинфекционных заболеваний </t>
  </si>
  <si>
    <t>ГКУЗ ЛО "Центр общественного здоровья и медицинской профилактики"</t>
  </si>
  <si>
    <t>Х = Число размещенных на сайтах медицинских организаций информационных материалов по вопросам здорового образа жизни, при Х равном или больше критерия, оценка в баллах в полном объеме, при Х меньше критерия, оценка = 0</t>
  </si>
  <si>
    <t>Х= (число выполненных  выездов за отчетный период/число плановых выездов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</si>
  <si>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Проведение лекций по вопросам ЗОЖ и профилактике инфекционных и неинфекционных заболеваний</t>
  </si>
  <si>
    <t>Х= (число выполненных лекций за отчетный период/число плановых лекций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</si>
  <si>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 xml:space="preserve">Проведение социологических опросов населения по основным вопросам работы Центра </t>
  </si>
  <si>
    <t>Х= (число выполненных опросов за отчетный период/число плановых опросов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</si>
  <si>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 xml:space="preserve">Проведение акций с населением по вопросам ЗОЖ, профилактике инфекционных и неинфекционных заболеваний, отказу от вредных привычек </t>
  </si>
  <si>
    <t>Х= (число выполненных акций за отчетный период/число плановых акций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</si>
  <si>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 xml:space="preserve">Участие в «днях здоровья», организуемых в районах Ленинградской области с раздачей информационного материала по вопросам ЗОЖ </t>
  </si>
  <si>
    <t>Х =Участие в «днях здоровья», при Х равном или больше критерия, оценка в баллах в полном объеме, при Х меньше критерия, оценка = 0</t>
  </si>
  <si>
    <t xml:space="preserve">Проведение конкурсов по тематике ЗОЖ и отказу от вредных привычек в учреждениях образования, культуры с волонтерами </t>
  </si>
  <si>
    <t>Х= (число выполненных  конкурсов за отчетный период/число плановых конкурсов за отчетный период*100 %), при Х равном или больше значения критерия оценка в баллах в  полном объеме, при Х меньше значения критерия, оценка=0</t>
  </si>
  <si>
    <t>Комитет по здравоохранению Ленинградской области, данные медицинской организации</t>
  </si>
  <si>
    <t>Итого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</si>
  <si>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«Территориальный центр медицины катастроф» и его руководителя </t>
  </si>
  <si>
    <t xml:space="preserve">Исполнение показателя Регионального проекта «Развитие системы оказания первичной медико-санитарной помощи» на территории Ленинградской области </t>
  </si>
  <si>
    <t>Комитет по здравоохранению ЛО, ГБУЗ ЛО ТЦМК</t>
  </si>
  <si>
    <t xml:space="preserve">Х=(фактическое число лиц (пациентов), дополнительно эвакуированных с использованием санитарной авиации/ число эвакуированных, установленное в плане*100%) </t>
  </si>
  <si>
    <t>Процент выездов скорой медицинской помощи со временем доезда 20 минут</t>
  </si>
  <si>
    <t>78</t>
  </si>
  <si>
    <t>Х= (Кол-во выполненных выездов скорой медицинской помощи с временем доезда 20 минут/общее количество выездов скорой медицинской помощи *100%), при Х=значению критерия, оценка максимальная; при Х &lt; значения критерия, оценка = 0</t>
  </si>
  <si>
    <t>3.1.1</t>
  </si>
  <si>
    <t>3.1.2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</si>
  <si>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«Медицинский центр мобилизационных резервов «Резерв»» и его руководителя </t>
  </si>
  <si>
    <r>
      <t>Х = (число случаев госпитализации за отчетный период</t>
    </r>
    <r>
      <rPr>
        <b/>
        <sz val="11"/>
        <color indexed="8"/>
        <rFont val="Times New Roman"/>
        <family val="1"/>
        <charset val="204"/>
      </rPr>
      <t xml:space="preserve"> (в т.ч. паллиатив) </t>
    </r>
    <r>
      <rPr>
        <sz val="11"/>
        <color indexed="8"/>
        <rFont val="Times New Roman"/>
        <family val="1"/>
        <charset val="204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</si>
  <si>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при Х≤13,0 /меньше или равно значению предыдущего периода, оценка максимальна; при Х больше 13,0 и больше значения предыдущего периода, оценка 0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</si>
  <si>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«Бокситогорская межрайонная больница» и его руководителя </t>
  </si>
  <si>
    <t>при Х≤13,0 /меньше или равно значению предыдущего периода, оценка максимальная; при Х  больше 13,0 и больше значения предыдущего периода, оценка 0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</si>
  <si>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</si>
  <si>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>не менее 55,5</t>
  </si>
  <si>
    <t>Комитет по здравоохранению Ленинградской области, медицинские организации</t>
  </si>
  <si>
    <r>
      <t>Х=(число пациентов эффективно закончивших лечение с МЛУ/ШЛУ ТБ,поступивших для лечения по IV и V РХТ</t>
    </r>
    <r>
      <rPr>
        <b/>
        <sz val="11"/>
        <color indexed="8"/>
        <rFont val="Times New Roman"/>
        <family val="1"/>
        <charset val="204"/>
      </rPr>
      <t>/</t>
    </r>
    <r>
      <rPr>
        <sz val="11"/>
        <color indexed="8"/>
        <rFont val="Times New Roman"/>
        <family val="1"/>
        <charset val="204"/>
      </rPr>
      <t xml:space="preserve"> число пациентовМЛУ/ШЛУ ТБ,поступивших для лечения по IV и V РХ с*100%), при Х меньше критерия оцена равна 0, при Х больше или равно критерию оценка максимальна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</si>
  <si>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«Ленинградский областной клинический онкологический диспансер им. Л.Д. Романа»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</si>
  <si>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Ленинградской области «Ленфарм» и его руководителя </t>
  </si>
  <si>
    <r>
      <t xml:space="preserve">Приложение 53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 года №    </t>
    </r>
    <r>
      <rPr>
        <sz val="11"/>
        <color indexed="8"/>
        <rFont val="Times New Roman"/>
      </rPr>
      <t xml:space="preserve">                   
</t>
    </r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</si>
  <si>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«Киришская стоматологическая поликлиника» и его руководителя </t>
  </si>
  <si>
    <r>
      <t xml:space="preserve">Приложение 54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 года №    </t>
    </r>
    <r>
      <rPr>
        <sz val="11"/>
        <color indexed="8"/>
        <rFont val="Times New Roman"/>
      </rPr>
      <t xml:space="preserve">                   
</t>
    </r>
  </si>
  <si>
    <r>
      <t xml:space="preserve">Приложение 1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               
</t>
    </r>
  </si>
  <si>
    <r>
      <t xml:space="preserve">Приложение 2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</si>
  <si>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Приложение 3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</t>
    </r>
    <r>
      <rPr>
        <sz val="11"/>
        <color indexed="8"/>
        <rFont val="Times New Roman"/>
        <family val="1"/>
        <charset val="204"/>
      </rPr>
      <t xml:space="preserve">            
</t>
    </r>
  </si>
  <si>
    <r>
      <t xml:space="preserve">Приложение 4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</t>
    </r>
    <r>
      <rPr>
        <sz val="11"/>
        <color indexed="8"/>
        <rFont val="Times New Roman"/>
        <family val="1"/>
        <charset val="204"/>
      </rPr>
      <t xml:space="preserve">               
</t>
    </r>
  </si>
  <si>
    <r>
      <rPr>
        <sz val="11"/>
        <color indexed="8"/>
        <rFont val="Times New Roman"/>
        <family val="1"/>
        <charset val="204"/>
      </rPr>
      <t xml:space="preserve">Приложение 5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    </t>
    </r>
    <r>
      <rPr>
        <sz val="11"/>
        <color indexed="8"/>
        <rFont val="Times New Roman"/>
        <family val="1"/>
        <charset val="204"/>
      </rPr>
      <t xml:space="preserve">              </t>
    </r>
  </si>
  <si>
    <r>
      <t xml:space="preserve">Приложение 6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</si>
  <si>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7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  </t>
    </r>
  </si>
  <si>
    <r>
      <t xml:space="preserve">Приложение 8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от года №     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</si>
  <si>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Приложение 9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</si>
  <si>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10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   </t>
    </r>
  </si>
  <si>
    <r>
      <t xml:space="preserve">Приложение 11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 </t>
    </r>
    <r>
      <rPr>
        <sz val="11"/>
        <color indexed="8"/>
        <rFont val="Times New Roman"/>
      </rPr>
      <t xml:space="preserve">
</t>
    </r>
  </si>
  <si>
    <r>
      <t xml:space="preserve">Приложение 12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   </t>
    </r>
    <r>
      <rPr>
        <sz val="11"/>
        <color indexed="8"/>
        <rFont val="Times New Roman"/>
      </rPr>
      <t xml:space="preserve">
</t>
    </r>
  </si>
  <si>
    <r>
      <t xml:space="preserve">Приложение 13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</si>
  <si>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14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      </t>
    </r>
    <r>
      <rPr>
        <sz val="11"/>
        <color indexed="8"/>
        <rFont val="Times New Roman"/>
      </rPr>
      <t xml:space="preserve">
</t>
    </r>
  </si>
  <si>
    <r>
      <t xml:space="preserve">Приложение 15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</si>
  <si>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>Приложение 16 к приказу Комитета по здравоохранению Ленинградской области</t>
    </r>
    <r>
      <rPr>
        <b/>
        <sz val="11"/>
        <color indexed="8"/>
        <rFont val="Times New Roman"/>
      </rPr>
      <t xml:space="preserve"> от года № </t>
    </r>
    <r>
      <rPr>
        <sz val="11"/>
        <color indexed="8"/>
        <rFont val="Times New Roman"/>
      </rPr>
      <t xml:space="preserve"> </t>
    </r>
  </si>
  <si>
    <r>
      <t xml:space="preserve">Приложение 17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</si>
  <si>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18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</si>
  <si>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19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</si>
  <si>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20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</si>
  <si>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21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</si>
  <si>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22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</si>
  <si>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23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</si>
  <si>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24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    </t>
    </r>
    <r>
      <rPr>
        <sz val="11"/>
        <color indexed="8"/>
        <rFont val="Times New Roman"/>
      </rPr>
      <t xml:space="preserve">     
</t>
    </r>
  </si>
  <si>
    <r>
      <t xml:space="preserve">Приложение 25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</si>
  <si>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26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</si>
  <si>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27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</si>
  <si>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28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</si>
  <si>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29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</si>
  <si>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30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</si>
  <si>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31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</si>
  <si>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32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</si>
  <si>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33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</si>
  <si>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>Приложение 34 к приказу Комитета по здравоохранению Ленинградской области</t>
    </r>
    <r>
      <rPr>
        <b/>
        <sz val="11"/>
        <color indexed="8"/>
        <rFont val="Times New Roman"/>
      </rPr>
      <t xml:space="preserve"> от года №   </t>
    </r>
  </si>
  <si>
    <r>
      <t>Приложение 35 к приказу Комитета по здравоохранению Ленинградской области</t>
    </r>
    <r>
      <rPr>
        <b/>
        <sz val="11"/>
        <color indexed="8"/>
        <rFont val="Times New Roman"/>
        <family val="1"/>
        <charset val="204"/>
      </rPr>
      <t xml:space="preserve"> от года №   </t>
    </r>
    <r>
      <rPr>
        <sz val="11"/>
        <color indexed="8"/>
        <rFont val="Times New Roman"/>
        <family val="1"/>
        <charset val="204"/>
      </rPr>
      <t xml:space="preserve">        </t>
    </r>
  </si>
  <si>
    <r>
      <t xml:space="preserve">Приложение 36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     </t>
    </r>
    <r>
      <rPr>
        <sz val="11"/>
        <color indexed="8"/>
        <rFont val="Times New Roman"/>
      </rPr>
      <t xml:space="preserve">                   
</t>
    </r>
  </si>
  <si>
    <r>
      <t xml:space="preserve">Приложение 37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      </t>
    </r>
    <r>
      <rPr>
        <sz val="11"/>
        <color indexed="8"/>
        <rFont val="Times New Roman"/>
      </rPr>
      <t xml:space="preserve">  
</t>
    </r>
  </si>
  <si>
    <r>
      <t xml:space="preserve">Приложение 38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   </t>
    </r>
  </si>
  <si>
    <r>
      <t xml:space="preserve">Приложение 39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</si>
  <si>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40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</t>
    </r>
  </si>
  <si>
    <r>
      <t xml:space="preserve">Приложение 43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  </t>
    </r>
  </si>
  <si>
    <r>
      <t xml:space="preserve">Приложение 44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от года №   </t>
    </r>
  </si>
  <si>
    <r>
      <t>Приложение 45 к приказу Комитета по здравоохранению Ленинградской области</t>
    </r>
    <r>
      <rPr>
        <b/>
        <sz val="11"/>
        <color indexed="8"/>
        <rFont val="Times New Roman"/>
      </rPr>
      <t xml:space="preserve"> от от года № </t>
    </r>
    <r>
      <rPr>
        <sz val="11"/>
        <color indexed="8"/>
        <rFont val="Times New Roman"/>
      </rPr>
      <t xml:space="preserve">
</t>
    </r>
  </si>
  <si>
    <r>
      <t xml:space="preserve">Приложение 46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</si>
  <si>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47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</si>
  <si>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>Приложение 48 к приказу Комитета по здравоохранению Ленинградской области</t>
    </r>
    <r>
      <rPr>
        <b/>
        <sz val="11"/>
        <color indexed="8"/>
        <rFont val="Times New Roman"/>
      </rPr>
      <t xml:space="preserve"> от года № </t>
    </r>
  </si>
  <si>
    <r>
      <t xml:space="preserve">Приложение 49 к приказу Комитета по здравоохранению Ленинградской области </t>
    </r>
    <r>
      <rPr>
        <b/>
        <sz val="11"/>
        <color indexed="8"/>
        <rFont val="Times New Roman"/>
        <family val="1"/>
        <charset val="204"/>
      </rPr>
      <t xml:space="preserve">от года №  </t>
    </r>
    <r>
      <rPr>
        <sz val="11"/>
        <color indexed="8"/>
        <rFont val="Times New Roman"/>
        <family val="1"/>
        <charset val="204"/>
      </rPr>
      <t xml:space="preserve">                 
</t>
    </r>
  </si>
  <si>
    <r>
      <t xml:space="preserve">Приложение 50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</t>
    </r>
  </si>
  <si>
    <r>
      <t xml:space="preserve">Приложение 51 к приказу Комитета по здравоохранению Ленинградской областиот </t>
    </r>
    <r>
      <rPr>
        <b/>
        <sz val="11"/>
        <color indexed="8"/>
        <rFont val="Times New Roman"/>
        <family val="1"/>
        <charset val="204"/>
      </rPr>
      <t xml:space="preserve">от года № </t>
    </r>
  </si>
  <si>
    <r>
      <t xml:space="preserve">Приложение 52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года №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</si>
</sst>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#,##0.0"/>
  </numFmts>
  <fonts count="21">
    <font>
      <sz val="11"/>
      <color indexed="8"/>
      <name val="Calibri"/>
    </font>
    <font>
      <sz val="11"/>
      <color theme="1"/>
      <name val="Helvetica Neue"/>
      <family val="2"/>
      <charset val="204"/>
      <scheme val="minor"/>
    </font>
    <font>
      <sz val="11"/>
      <color theme="1"/>
      <name val="Helvetica Neue"/>
      <family val="2"/>
      <charset val="204"/>
      <scheme val="minor"/>
    </font>
    <font>
      <sz val="11"/>
      <color indexed="8"/>
      <name val="Times New Roman"/>
    </font>
    <font>
      <b/>
      <sz val="11"/>
      <color indexed="8"/>
      <name val="Times New Roman"/>
    </font>
    <font>
      <i/>
      <sz val="11"/>
      <color indexed="8"/>
      <name val="Times New Roman"/>
    </font>
    <font>
      <sz val="10"/>
      <color indexed="8"/>
      <name val="Times New Roman"/>
    </font>
    <font>
      <b/>
      <sz val="12"/>
      <color indexed="8"/>
      <name val="Times New Roman"/>
    </font>
    <font>
      <sz val="11"/>
      <color rgb="FF9C6500"/>
      <name val="Helvetica Neue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Roman"/>
    </font>
    <font>
      <sz val="14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FFEB9C"/>
      </patternFill>
    </fill>
  </fills>
  <borders count="66">
    <border>
      <left/>
      <right/>
      <top/>
      <bottom/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8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7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/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/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 applyNumberFormat="0" applyFill="0" applyBorder="0" applyProtection="0"/>
    <xf numFmtId="0" fontId="2" fillId="0" borderId="33"/>
    <xf numFmtId="0" fontId="8" fillId="3" borderId="33" applyNumberFormat="0" applyBorder="0" applyAlignment="0" applyProtection="0"/>
    <xf numFmtId="9" fontId="2" fillId="0" borderId="33" applyFont="0" applyFill="0" applyBorder="0" applyAlignment="0" applyProtection="0"/>
    <xf numFmtId="0" fontId="17" fillId="0" borderId="33" applyNumberFormat="0" applyFill="0" applyBorder="0" applyProtection="0"/>
    <xf numFmtId="0" fontId="1" fillId="0" borderId="33"/>
    <xf numFmtId="9" fontId="1" fillId="0" borderId="33" applyFont="0" applyFill="0" applyBorder="0" applyAlignment="0" applyProtection="0"/>
  </cellStyleXfs>
  <cellXfs count="509">
    <xf numFmtId="0" fontId="0" fillId="0" borderId="0" xfId="0" applyFont="1" applyAlignment="1"/>
    <xf numFmtId="49" fontId="0" fillId="2" borderId="5" xfId="0" applyNumberFormat="1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2" fontId="0" fillId="2" borderId="5" xfId="0" applyNumberFormat="1" applyFont="1" applyFill="1" applyBorder="1" applyAlignment="1">
      <alignment vertical="center" wrapText="1"/>
    </xf>
    <xf numFmtId="1" fontId="0" fillId="2" borderId="5" xfId="0" applyNumberFormat="1" applyFont="1" applyFill="1" applyBorder="1" applyAlignment="1">
      <alignment vertical="center" wrapText="1"/>
    </xf>
    <xf numFmtId="49" fontId="0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0" fillId="2" borderId="23" xfId="0" applyFont="1" applyFill="1" applyBorder="1" applyAlignment="1"/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18" xfId="0" applyFont="1" applyBorder="1" applyAlignment="1"/>
    <xf numFmtId="0" fontId="0" fillId="0" borderId="23" xfId="0" applyFont="1" applyBorder="1" applyAlignment="1"/>
    <xf numFmtId="2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/>
    <xf numFmtId="49" fontId="0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/>
    <xf numFmtId="4" fontId="3" fillId="2" borderId="5" xfId="0" applyNumberFormat="1" applyFont="1" applyFill="1" applyBorder="1" applyAlignment="1">
      <alignment horizontal="center"/>
    </xf>
    <xf numFmtId="0" fontId="0" fillId="2" borderId="15" xfId="0" applyFont="1" applyFill="1" applyBorder="1" applyAlignment="1"/>
    <xf numFmtId="0" fontId="0" fillId="0" borderId="0" xfId="0" applyNumberFormat="1" applyFont="1" applyAlignment="1"/>
    <xf numFmtId="0" fontId="0" fillId="2" borderId="18" xfId="0" applyFont="1" applyFill="1" applyBorder="1" applyAlignment="1">
      <alignment vertical="top"/>
    </xf>
    <xf numFmtId="0" fontId="0" fillId="2" borderId="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1" fontId="3" fillId="2" borderId="5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3" fillId="2" borderId="5" xfId="0" applyFont="1" applyFill="1" applyBorder="1" applyAlignment="1"/>
    <xf numFmtId="0" fontId="0" fillId="2" borderId="2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15" xfId="0" applyFont="1" applyFill="1" applyBorder="1" applyAlignment="1">
      <alignment vertical="top"/>
    </xf>
    <xf numFmtId="0" fontId="0" fillId="0" borderId="0" xfId="0" applyNumberFormat="1" applyFont="1" applyAlignment="1"/>
    <xf numFmtId="0" fontId="3" fillId="2" borderId="18" xfId="0" applyFont="1" applyFill="1" applyBorder="1" applyAlignment="1">
      <alignment vertical="top" wrapText="1"/>
    </xf>
    <xf numFmtId="0" fontId="0" fillId="0" borderId="0" xfId="0" applyNumberFormat="1" applyFont="1" applyAlignment="1"/>
    <xf numFmtId="0" fontId="3" fillId="2" borderId="18" xfId="0" applyFont="1" applyFill="1" applyBorder="1" applyAlignment="1">
      <alignment vertical="top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23" xfId="0" applyFont="1" applyFill="1" applyBorder="1" applyAlignment="1">
      <alignment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2" fontId="0" fillId="0" borderId="18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3" fillId="2" borderId="18" xfId="0" applyFont="1" applyFill="1" applyBorder="1" applyAlignment="1">
      <alignment wrapText="1"/>
    </xf>
    <xf numFmtId="0" fontId="0" fillId="0" borderId="0" xfId="0" applyNumberFormat="1" applyFont="1" applyAlignment="1"/>
    <xf numFmtId="0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3" fillId="2" borderId="18" xfId="0" applyFont="1" applyFill="1" applyBorder="1" applyAlignment="1"/>
    <xf numFmtId="0" fontId="3" fillId="2" borderId="18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49" fontId="3" fillId="2" borderId="23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/>
    </xf>
    <xf numFmtId="0" fontId="0" fillId="0" borderId="47" xfId="0" applyFont="1" applyBorder="1" applyAlignment="1"/>
    <xf numFmtId="49" fontId="3" fillId="2" borderId="47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3" fillId="0" borderId="5" xfId="0" applyFont="1" applyBorder="1" applyAlignment="1"/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9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/>
    <xf numFmtId="0" fontId="0" fillId="0" borderId="0" xfId="0" applyNumberFormat="1" applyFont="1" applyFill="1" applyAlignment="1"/>
    <xf numFmtId="0" fontId="0" fillId="0" borderId="23" xfId="0" applyFont="1" applyFill="1" applyBorder="1" applyAlignment="1"/>
    <xf numFmtId="0" fontId="0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/>
    <xf numFmtId="49" fontId="12" fillId="0" borderId="50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5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12" fillId="0" borderId="50" xfId="0" applyNumberFormat="1" applyFont="1" applyFill="1" applyBorder="1" applyAlignment="1">
      <alignment horizontal="center" vertical="center" wrapText="1"/>
    </xf>
    <xf numFmtId="9" fontId="12" fillId="0" borderId="50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4" fontId="12" fillId="0" borderId="50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49" fontId="10" fillId="2" borderId="24" xfId="4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wrapText="1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23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/>
    <xf numFmtId="49" fontId="3" fillId="0" borderId="18" xfId="0" applyNumberFormat="1" applyFont="1" applyFill="1" applyBorder="1" applyAlignment="1">
      <alignment horizontal="center" wrapText="1"/>
    </xf>
    <xf numFmtId="0" fontId="0" fillId="0" borderId="30" xfId="0" applyFont="1" applyFill="1" applyBorder="1" applyAlignment="1"/>
    <xf numFmtId="0" fontId="0" fillId="0" borderId="31" xfId="0" applyFont="1" applyFill="1" applyBorder="1" applyAlignment="1"/>
    <xf numFmtId="0" fontId="0" fillId="0" borderId="32" xfId="0" applyFont="1" applyFill="1" applyBorder="1" applyAlignment="1"/>
    <xf numFmtId="0" fontId="0" fillId="0" borderId="18" xfId="0" applyFont="1" applyFill="1" applyBorder="1" applyAlignment="1">
      <alignment vertical="top" wrapText="1"/>
    </xf>
    <xf numFmtId="0" fontId="0" fillId="0" borderId="33" xfId="0" applyFont="1" applyFill="1" applyBorder="1" applyAlignment="1"/>
    <xf numFmtId="0" fontId="0" fillId="0" borderId="34" xfId="0" applyFont="1" applyFill="1" applyBorder="1" applyAlignment="1"/>
    <xf numFmtId="49" fontId="0" fillId="0" borderId="18" xfId="0" applyNumberFormat="1" applyFont="1" applyFill="1" applyBorder="1" applyAlignment="1"/>
    <xf numFmtId="0" fontId="0" fillId="0" borderId="5" xfId="0" applyFont="1" applyFill="1" applyBorder="1" applyAlignment="1"/>
    <xf numFmtId="0" fontId="0" fillId="0" borderId="35" xfId="0" applyFont="1" applyFill="1" applyBorder="1" applyAlignment="1"/>
    <xf numFmtId="0" fontId="0" fillId="0" borderId="36" xfId="0" applyFont="1" applyFill="1" applyBorder="1" applyAlignment="1"/>
    <xf numFmtId="0" fontId="0" fillId="0" borderId="37" xfId="0" applyFont="1" applyFill="1" applyBorder="1" applyAlignment="1"/>
    <xf numFmtId="0" fontId="0" fillId="0" borderId="38" xfId="0" applyFont="1" applyFill="1" applyBorder="1" applyAlignment="1"/>
    <xf numFmtId="0" fontId="0" fillId="0" borderId="39" xfId="0" applyFont="1" applyFill="1" applyBorder="1" applyAlignment="1"/>
    <xf numFmtId="0" fontId="0" fillId="0" borderId="40" xfId="0" applyFont="1" applyFill="1" applyBorder="1" applyAlignment="1"/>
    <xf numFmtId="0" fontId="0" fillId="0" borderId="18" xfId="0" applyNumberFormat="1" applyFont="1" applyFill="1" applyBorder="1" applyAlignment="1"/>
    <xf numFmtId="49" fontId="0" fillId="0" borderId="35" xfId="0" applyNumberFormat="1" applyFont="1" applyFill="1" applyBorder="1" applyAlignment="1"/>
    <xf numFmtId="0" fontId="3" fillId="0" borderId="18" xfId="0" applyNumberFormat="1" applyFont="1" applyFill="1" applyBorder="1" applyAlignment="1"/>
    <xf numFmtId="0" fontId="0" fillId="0" borderId="23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3" fillId="0" borderId="48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9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readingOrder="1"/>
    </xf>
    <xf numFmtId="0" fontId="0" fillId="0" borderId="33" xfId="0" applyFont="1" applyBorder="1" applyAlignment="1"/>
    <xf numFmtId="0" fontId="20" fillId="0" borderId="33" xfId="0" applyFont="1" applyBorder="1" applyAlignment="1">
      <alignment vertical="top" readingOrder="1"/>
    </xf>
    <xf numFmtId="0" fontId="19" fillId="0" borderId="33" xfId="0" applyFont="1" applyBorder="1" applyAlignment="1">
      <alignment horizontal="left" vertical="top" readingOrder="1"/>
    </xf>
    <xf numFmtId="0" fontId="0" fillId="0" borderId="33" xfId="0" applyNumberFormat="1" applyFont="1" applyBorder="1" applyAlignment="1"/>
    <xf numFmtId="49" fontId="3" fillId="2" borderId="49" xfId="0" applyNumberFormat="1" applyFont="1" applyFill="1" applyBorder="1" applyAlignment="1">
      <alignment horizontal="center" vertical="center" wrapText="1"/>
    </xf>
    <xf numFmtId="0" fontId="3" fillId="0" borderId="62" xfId="0" applyFont="1" applyBorder="1" applyAlignment="1"/>
    <xf numFmtId="0" fontId="3" fillId="0" borderId="63" xfId="0" applyFont="1" applyBorder="1" applyAlignment="1"/>
    <xf numFmtId="49" fontId="3" fillId="0" borderId="65" xfId="0" applyNumberFormat="1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0" borderId="33" xfId="1" applyNumberFormat="1" applyFont="1" applyFill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49" fontId="12" fillId="0" borderId="52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49" fontId="12" fillId="0" borderId="54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center" vertical="center" wrapText="1"/>
    </xf>
    <xf numFmtId="4" fontId="12" fillId="0" borderId="52" xfId="0" applyNumberFormat="1" applyFont="1" applyFill="1" applyBorder="1" applyAlignment="1">
      <alignment horizontal="center" vertical="center" wrapText="1"/>
    </xf>
    <xf numFmtId="4" fontId="12" fillId="0" borderId="53" xfId="0" applyNumberFormat="1" applyFont="1" applyFill="1" applyBorder="1" applyAlignment="1">
      <alignment horizontal="center" vertical="center" wrapText="1"/>
    </xf>
    <xf numFmtId="4" fontId="12" fillId="0" borderId="54" xfId="0" applyNumberFormat="1" applyFont="1" applyFill="1" applyBorder="1" applyAlignment="1">
      <alignment horizontal="center" vertical="center" wrapText="1"/>
    </xf>
    <xf numFmtId="2" fontId="12" fillId="0" borderId="52" xfId="0" applyNumberFormat="1" applyFont="1" applyFill="1" applyBorder="1" applyAlignment="1">
      <alignment horizontal="center" vertical="center" wrapText="1"/>
    </xf>
    <xf numFmtId="2" fontId="12" fillId="0" borderId="53" xfId="0" applyNumberFormat="1" applyFont="1" applyFill="1" applyBorder="1" applyAlignment="1">
      <alignment horizontal="center" vertical="center" wrapText="1"/>
    </xf>
    <xf numFmtId="2" fontId="12" fillId="0" borderId="54" xfId="0" applyNumberFormat="1" applyFont="1" applyFill="1" applyBorder="1" applyAlignment="1">
      <alignment horizontal="center" vertical="center" wrapText="1"/>
    </xf>
    <xf numFmtId="0" fontId="12" fillId="0" borderId="51" xfId="0" applyNumberFormat="1" applyFont="1" applyFill="1" applyBorder="1" applyAlignment="1">
      <alignment horizontal="center" vertical="top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left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</cellXfs>
  <cellStyles count="7">
    <cellStyle name="Нейтральный 2" xfId="2"/>
    <cellStyle name="Обычный" xfId="0" builtinId="0"/>
    <cellStyle name="Обычный 2" xfId="1"/>
    <cellStyle name="Обычный 3" xfId="4"/>
    <cellStyle name="Обычный 4" xfId="5"/>
    <cellStyle name="Процентный 2" xfId="3"/>
    <cellStyle name="Процентный 3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FFF00"/>
      <rgbColor rgb="FFBDC0BF"/>
      <rgbColor rgb="FFA5A5A5"/>
      <rgbColor rgb="FF3F3F3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workbookViewId="0">
      <selection activeCell="B19" sqref="B19:B22"/>
    </sheetView>
  </sheetViews>
  <sheetFormatPr defaultColWidth="8.85546875" defaultRowHeight="15" customHeight="1"/>
  <cols>
    <col min="1" max="1" width="5.42578125" style="111" customWidth="1"/>
    <col min="2" max="2" width="28.28515625" style="111" customWidth="1"/>
    <col min="3" max="3" width="15.140625" style="111" customWidth="1"/>
    <col min="4" max="4" width="25.85546875" style="111" customWidth="1"/>
    <col min="5" max="5" width="11.28515625" style="111" customWidth="1"/>
    <col min="6" max="7" width="21.85546875" style="111" customWidth="1"/>
    <col min="8" max="8" width="35" style="111" customWidth="1"/>
    <col min="9" max="9" width="12" style="111" customWidth="1"/>
    <col min="10" max="10" width="39.140625" style="111" customWidth="1"/>
    <col min="11" max="11" width="8.85546875" style="111" customWidth="1"/>
    <col min="12" max="16384" width="8.85546875" style="111"/>
  </cols>
  <sheetData>
    <row r="1" spans="1:10" ht="63" customHeight="1">
      <c r="A1" s="108"/>
      <c r="B1" s="109"/>
      <c r="C1" s="109"/>
      <c r="D1" s="109"/>
      <c r="E1" s="109"/>
      <c r="F1" s="109"/>
      <c r="G1" s="109"/>
      <c r="H1" s="109"/>
      <c r="I1" s="109"/>
      <c r="J1" s="110" t="s">
        <v>454</v>
      </c>
    </row>
    <row r="2" spans="1:10" ht="39" customHeight="1">
      <c r="A2" s="287" t="s">
        <v>443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30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</row>
    <row r="4" spans="1:10" ht="33" customHeight="1">
      <c r="A4" s="113">
        <v>1</v>
      </c>
      <c r="B4" s="288" t="s">
        <v>10</v>
      </c>
      <c r="C4" s="289"/>
      <c r="D4" s="114"/>
      <c r="E4" s="113">
        <v>100</v>
      </c>
      <c r="F4" s="114"/>
      <c r="G4" s="113">
        <f>G5+G14+G27+G32</f>
        <v>40</v>
      </c>
      <c r="H4" s="114"/>
      <c r="I4" s="114"/>
      <c r="J4" s="114"/>
    </row>
    <row r="5" spans="1:10" ht="15" customHeight="1">
      <c r="A5" s="112" t="s">
        <v>11</v>
      </c>
      <c r="B5" s="281" t="s">
        <v>12</v>
      </c>
      <c r="C5" s="282"/>
      <c r="D5" s="114"/>
      <c r="E5" s="114"/>
      <c r="F5" s="271" t="s">
        <v>13</v>
      </c>
      <c r="G5" s="113">
        <f>G6+G10</f>
        <v>10</v>
      </c>
      <c r="H5" s="114"/>
      <c r="I5" s="114"/>
      <c r="J5" s="114"/>
    </row>
    <row r="6" spans="1:10" ht="15" customHeight="1">
      <c r="A6" s="271" t="s">
        <v>14</v>
      </c>
      <c r="B6" s="269" t="s">
        <v>15</v>
      </c>
      <c r="C6" s="269" t="s">
        <v>16</v>
      </c>
      <c r="D6" s="112" t="s">
        <v>17</v>
      </c>
      <c r="E6" s="112" t="s">
        <v>18</v>
      </c>
      <c r="F6" s="272"/>
      <c r="G6" s="277">
        <v>5</v>
      </c>
      <c r="H6" s="271" t="s">
        <v>19</v>
      </c>
      <c r="I6" s="283"/>
      <c r="J6" s="286"/>
    </row>
    <row r="7" spans="1:10" ht="14.45" customHeight="1">
      <c r="A7" s="278"/>
      <c r="B7" s="270"/>
      <c r="C7" s="270"/>
      <c r="D7" s="112" t="s">
        <v>20</v>
      </c>
      <c r="E7" s="112" t="s">
        <v>21</v>
      </c>
      <c r="F7" s="272"/>
      <c r="G7" s="270"/>
      <c r="H7" s="272"/>
      <c r="I7" s="284"/>
      <c r="J7" s="272"/>
    </row>
    <row r="8" spans="1:10" ht="22.5" customHeight="1">
      <c r="A8" s="278"/>
      <c r="B8" s="270"/>
      <c r="C8" s="270"/>
      <c r="D8" s="112" t="s">
        <v>22</v>
      </c>
      <c r="E8" s="112" t="s">
        <v>23</v>
      </c>
      <c r="F8" s="272"/>
      <c r="G8" s="270"/>
      <c r="H8" s="272"/>
      <c r="I8" s="284"/>
      <c r="J8" s="272"/>
    </row>
    <row r="9" spans="1:10" ht="69.75" customHeight="1">
      <c r="A9" s="279"/>
      <c r="B9" s="270"/>
      <c r="C9" s="270"/>
      <c r="D9" s="112" t="s">
        <v>24</v>
      </c>
      <c r="E9" s="112" t="s">
        <v>25</v>
      </c>
      <c r="F9" s="272"/>
      <c r="G9" s="270"/>
      <c r="H9" s="273"/>
      <c r="I9" s="285"/>
      <c r="J9" s="273"/>
    </row>
    <row r="10" spans="1:10" ht="15" customHeight="1">
      <c r="A10" s="271" t="s">
        <v>26</v>
      </c>
      <c r="B10" s="269" t="s">
        <v>27</v>
      </c>
      <c r="C10" s="269" t="s">
        <v>16</v>
      </c>
      <c r="D10" s="112" t="s">
        <v>17</v>
      </c>
      <c r="E10" s="112" t="s">
        <v>18</v>
      </c>
      <c r="F10" s="272"/>
      <c r="G10" s="277">
        <v>5</v>
      </c>
      <c r="H10" s="269" t="s">
        <v>441</v>
      </c>
      <c r="I10" s="283"/>
      <c r="J10" s="286"/>
    </row>
    <row r="11" spans="1:10" ht="14.45" customHeight="1">
      <c r="A11" s="278"/>
      <c r="B11" s="270"/>
      <c r="C11" s="270"/>
      <c r="D11" s="112" t="s">
        <v>20</v>
      </c>
      <c r="E11" s="112" t="s">
        <v>21</v>
      </c>
      <c r="F11" s="272"/>
      <c r="G11" s="270"/>
      <c r="H11" s="270"/>
      <c r="I11" s="284"/>
      <c r="J11" s="272"/>
    </row>
    <row r="12" spans="1:10" ht="14.45" customHeight="1">
      <c r="A12" s="278"/>
      <c r="B12" s="270"/>
      <c r="C12" s="270"/>
      <c r="D12" s="112" t="s">
        <v>22</v>
      </c>
      <c r="E12" s="112" t="s">
        <v>23</v>
      </c>
      <c r="F12" s="272"/>
      <c r="G12" s="270"/>
      <c r="H12" s="270"/>
      <c r="I12" s="284"/>
      <c r="J12" s="272"/>
    </row>
    <row r="13" spans="1:10" ht="84.75" customHeight="1">
      <c r="A13" s="279"/>
      <c r="B13" s="270"/>
      <c r="C13" s="270"/>
      <c r="D13" s="112" t="s">
        <v>24</v>
      </c>
      <c r="E13" s="112" t="s">
        <v>25</v>
      </c>
      <c r="F13" s="272"/>
      <c r="G13" s="270"/>
      <c r="H13" s="270"/>
      <c r="I13" s="285"/>
      <c r="J13" s="273"/>
    </row>
    <row r="14" spans="1:10" ht="15" customHeight="1">
      <c r="A14" s="112" t="s">
        <v>29</v>
      </c>
      <c r="B14" s="281" t="s">
        <v>30</v>
      </c>
      <c r="C14" s="282"/>
      <c r="D14" s="114"/>
      <c r="E14" s="114"/>
      <c r="F14" s="272"/>
      <c r="G14" s="113">
        <f>G15+G19+G23</f>
        <v>15</v>
      </c>
      <c r="H14" s="114"/>
      <c r="I14" s="114"/>
      <c r="J14" s="114"/>
    </row>
    <row r="15" spans="1:10" ht="15" customHeight="1">
      <c r="A15" s="271" t="s">
        <v>31</v>
      </c>
      <c r="B15" s="271" t="s">
        <v>32</v>
      </c>
      <c r="C15" s="271" t="s">
        <v>16</v>
      </c>
      <c r="D15" s="112" t="s">
        <v>17</v>
      </c>
      <c r="E15" s="112" t="s">
        <v>18</v>
      </c>
      <c r="F15" s="272"/>
      <c r="G15" s="280">
        <v>5</v>
      </c>
      <c r="H15" s="269" t="s">
        <v>33</v>
      </c>
      <c r="I15" s="283"/>
      <c r="J15" s="286"/>
    </row>
    <row r="16" spans="1:10" ht="14.45" customHeight="1">
      <c r="A16" s="278"/>
      <c r="B16" s="272"/>
      <c r="C16" s="272"/>
      <c r="D16" s="112" t="s">
        <v>20</v>
      </c>
      <c r="E16" s="112" t="s">
        <v>21</v>
      </c>
      <c r="F16" s="272"/>
      <c r="G16" s="272"/>
      <c r="H16" s="270"/>
      <c r="I16" s="284"/>
      <c r="J16" s="272"/>
    </row>
    <row r="17" spans="1:10" ht="14.45" customHeight="1">
      <c r="A17" s="278"/>
      <c r="B17" s="272"/>
      <c r="C17" s="272"/>
      <c r="D17" s="112" t="s">
        <v>22</v>
      </c>
      <c r="E17" s="112" t="s">
        <v>23</v>
      </c>
      <c r="F17" s="272"/>
      <c r="G17" s="272"/>
      <c r="H17" s="270"/>
      <c r="I17" s="284"/>
      <c r="J17" s="272"/>
    </row>
    <row r="18" spans="1:10" ht="85.5" customHeight="1">
      <c r="A18" s="279"/>
      <c r="B18" s="273"/>
      <c r="C18" s="273"/>
      <c r="D18" s="112" t="s">
        <v>24</v>
      </c>
      <c r="E18" s="112" t="s">
        <v>34</v>
      </c>
      <c r="F18" s="272"/>
      <c r="G18" s="273"/>
      <c r="H18" s="270"/>
      <c r="I18" s="285"/>
      <c r="J18" s="273"/>
    </row>
    <row r="19" spans="1:10" ht="15" customHeight="1">
      <c r="A19" s="271" t="s">
        <v>35</v>
      </c>
      <c r="B19" s="271" t="s">
        <v>36</v>
      </c>
      <c r="C19" s="271" t="s">
        <v>16</v>
      </c>
      <c r="D19" s="112" t="s">
        <v>17</v>
      </c>
      <c r="E19" s="112" t="s">
        <v>37</v>
      </c>
      <c r="F19" s="272"/>
      <c r="G19" s="280">
        <v>5</v>
      </c>
      <c r="H19" s="269" t="s">
        <v>38</v>
      </c>
      <c r="I19" s="283"/>
      <c r="J19" s="286"/>
    </row>
    <row r="20" spans="1:10" ht="14.45" customHeight="1">
      <c r="A20" s="278"/>
      <c r="B20" s="272"/>
      <c r="C20" s="272"/>
      <c r="D20" s="112" t="s">
        <v>20</v>
      </c>
      <c r="E20" s="112" t="s">
        <v>39</v>
      </c>
      <c r="F20" s="272"/>
      <c r="G20" s="272"/>
      <c r="H20" s="270"/>
      <c r="I20" s="284"/>
      <c r="J20" s="272"/>
    </row>
    <row r="21" spans="1:10" ht="14.45" customHeight="1">
      <c r="A21" s="278"/>
      <c r="B21" s="272"/>
      <c r="C21" s="272"/>
      <c r="D21" s="112" t="s">
        <v>22</v>
      </c>
      <c r="E21" s="112" t="s">
        <v>40</v>
      </c>
      <c r="F21" s="272"/>
      <c r="G21" s="272"/>
      <c r="H21" s="270"/>
      <c r="I21" s="284"/>
      <c r="J21" s="272"/>
    </row>
    <row r="22" spans="1:10" ht="104.25" customHeight="1">
      <c r="A22" s="279"/>
      <c r="B22" s="273"/>
      <c r="C22" s="273"/>
      <c r="D22" s="112" t="s">
        <v>24</v>
      </c>
      <c r="E22" s="112" t="s">
        <v>34</v>
      </c>
      <c r="F22" s="272"/>
      <c r="G22" s="273"/>
      <c r="H22" s="270"/>
      <c r="I22" s="285"/>
      <c r="J22" s="273"/>
    </row>
    <row r="23" spans="1:10" ht="11.25" customHeight="1">
      <c r="A23" s="271" t="s">
        <v>41</v>
      </c>
      <c r="B23" s="271" t="s">
        <v>42</v>
      </c>
      <c r="C23" s="271" t="s">
        <v>16</v>
      </c>
      <c r="D23" s="112" t="s">
        <v>17</v>
      </c>
      <c r="E23" s="112" t="s">
        <v>37</v>
      </c>
      <c r="F23" s="272"/>
      <c r="G23" s="277">
        <v>5</v>
      </c>
      <c r="H23" s="269" t="s">
        <v>43</v>
      </c>
      <c r="I23" s="283"/>
      <c r="J23" s="286"/>
    </row>
    <row r="24" spans="1:10" ht="14.45" customHeight="1">
      <c r="A24" s="278"/>
      <c r="B24" s="272"/>
      <c r="C24" s="272"/>
      <c r="D24" s="112" t="s">
        <v>20</v>
      </c>
      <c r="E24" s="112" t="s">
        <v>39</v>
      </c>
      <c r="F24" s="272"/>
      <c r="G24" s="270"/>
      <c r="H24" s="270"/>
      <c r="I24" s="284"/>
      <c r="J24" s="272"/>
    </row>
    <row r="25" spans="1:10" ht="14.45" customHeight="1">
      <c r="A25" s="278"/>
      <c r="B25" s="272"/>
      <c r="C25" s="272"/>
      <c r="D25" s="112" t="s">
        <v>22</v>
      </c>
      <c r="E25" s="112" t="s">
        <v>40</v>
      </c>
      <c r="F25" s="272"/>
      <c r="G25" s="270"/>
      <c r="H25" s="270"/>
      <c r="I25" s="284"/>
      <c r="J25" s="272"/>
    </row>
    <row r="26" spans="1:10" ht="106.5" customHeight="1">
      <c r="A26" s="279"/>
      <c r="B26" s="273"/>
      <c r="C26" s="273"/>
      <c r="D26" s="112" t="s">
        <v>24</v>
      </c>
      <c r="E26" s="112" t="s">
        <v>34</v>
      </c>
      <c r="F26" s="272"/>
      <c r="G26" s="270"/>
      <c r="H26" s="270"/>
      <c r="I26" s="285"/>
      <c r="J26" s="273"/>
    </row>
    <row r="27" spans="1:10" ht="15" customHeight="1">
      <c r="A27" s="112" t="s">
        <v>44</v>
      </c>
      <c r="B27" s="281" t="s">
        <v>45</v>
      </c>
      <c r="C27" s="282"/>
      <c r="D27" s="114"/>
      <c r="E27" s="114"/>
      <c r="F27" s="272"/>
      <c r="G27" s="113">
        <f>G28</f>
        <v>5</v>
      </c>
      <c r="H27" s="114"/>
      <c r="I27" s="114"/>
      <c r="J27" s="114"/>
    </row>
    <row r="28" spans="1:10" ht="15" customHeight="1">
      <c r="A28" s="271" t="s">
        <v>46</v>
      </c>
      <c r="B28" s="271" t="s">
        <v>47</v>
      </c>
      <c r="C28" s="271" t="s">
        <v>16</v>
      </c>
      <c r="D28" s="112" t="s">
        <v>17</v>
      </c>
      <c r="E28" s="112" t="s">
        <v>18</v>
      </c>
      <c r="F28" s="272"/>
      <c r="G28" s="277">
        <v>5</v>
      </c>
      <c r="H28" s="269" t="s">
        <v>48</v>
      </c>
      <c r="I28" s="283"/>
      <c r="J28" s="286"/>
    </row>
    <row r="29" spans="1:10" ht="14.45" customHeight="1">
      <c r="A29" s="278"/>
      <c r="B29" s="272"/>
      <c r="C29" s="272"/>
      <c r="D29" s="112" t="s">
        <v>20</v>
      </c>
      <c r="E29" s="112" t="s">
        <v>21</v>
      </c>
      <c r="F29" s="272"/>
      <c r="G29" s="270"/>
      <c r="H29" s="270"/>
      <c r="I29" s="284"/>
      <c r="J29" s="272"/>
    </row>
    <row r="30" spans="1:10" ht="14.45" customHeight="1">
      <c r="A30" s="278"/>
      <c r="B30" s="272"/>
      <c r="C30" s="272"/>
      <c r="D30" s="112" t="s">
        <v>22</v>
      </c>
      <c r="E30" s="112" t="s">
        <v>23</v>
      </c>
      <c r="F30" s="272"/>
      <c r="G30" s="270"/>
      <c r="H30" s="270"/>
      <c r="I30" s="284"/>
      <c r="J30" s="272"/>
    </row>
    <row r="31" spans="1:10" ht="63.75" customHeight="1">
      <c r="A31" s="279"/>
      <c r="B31" s="273"/>
      <c r="C31" s="273"/>
      <c r="D31" s="112" t="s">
        <v>24</v>
      </c>
      <c r="E31" s="112" t="s">
        <v>25</v>
      </c>
      <c r="F31" s="272"/>
      <c r="G31" s="270"/>
      <c r="H31" s="270"/>
      <c r="I31" s="285"/>
      <c r="J31" s="273"/>
    </row>
    <row r="32" spans="1:10" ht="15" customHeight="1">
      <c r="A32" s="112" t="s">
        <v>49</v>
      </c>
      <c r="B32" s="281" t="s">
        <v>50</v>
      </c>
      <c r="C32" s="282"/>
      <c r="D32" s="114"/>
      <c r="E32" s="114"/>
      <c r="F32" s="272"/>
      <c r="G32" s="113">
        <f>G33+G37</f>
        <v>10</v>
      </c>
      <c r="H32" s="114"/>
      <c r="I32" s="114"/>
      <c r="J32" s="114"/>
    </row>
    <row r="33" spans="1:10" ht="15" customHeight="1">
      <c r="A33" s="269" t="s">
        <v>51</v>
      </c>
      <c r="B33" s="269" t="s">
        <v>52</v>
      </c>
      <c r="C33" s="269" t="s">
        <v>16</v>
      </c>
      <c r="D33" s="112" t="s">
        <v>17</v>
      </c>
      <c r="E33" s="112" t="s">
        <v>18</v>
      </c>
      <c r="F33" s="272"/>
      <c r="G33" s="277">
        <v>5</v>
      </c>
      <c r="H33" s="269" t="s">
        <v>53</v>
      </c>
      <c r="I33" s="283"/>
      <c r="J33" s="286"/>
    </row>
    <row r="34" spans="1:10" ht="14.45" customHeight="1">
      <c r="A34" s="269"/>
      <c r="B34" s="270"/>
      <c r="C34" s="270"/>
      <c r="D34" s="112" t="s">
        <v>20</v>
      </c>
      <c r="E34" s="112" t="s">
        <v>21</v>
      </c>
      <c r="F34" s="272"/>
      <c r="G34" s="270"/>
      <c r="H34" s="270"/>
      <c r="I34" s="284"/>
      <c r="J34" s="272"/>
    </row>
    <row r="35" spans="1:10" ht="25.5" customHeight="1">
      <c r="A35" s="269"/>
      <c r="B35" s="270"/>
      <c r="C35" s="270"/>
      <c r="D35" s="112" t="s">
        <v>22</v>
      </c>
      <c r="E35" s="112" t="s">
        <v>23</v>
      </c>
      <c r="F35" s="272"/>
      <c r="G35" s="270"/>
      <c r="H35" s="270"/>
      <c r="I35" s="284"/>
      <c r="J35" s="272"/>
    </row>
    <row r="36" spans="1:10" ht="41.25" customHeight="1">
      <c r="A36" s="269"/>
      <c r="B36" s="270"/>
      <c r="C36" s="270"/>
      <c r="D36" s="112" t="s">
        <v>24</v>
      </c>
      <c r="E36" s="112" t="s">
        <v>25</v>
      </c>
      <c r="F36" s="272"/>
      <c r="G36" s="270"/>
      <c r="H36" s="270"/>
      <c r="I36" s="285"/>
      <c r="J36" s="273"/>
    </row>
    <row r="37" spans="1:10" ht="15" customHeight="1">
      <c r="A37" s="271" t="s">
        <v>54</v>
      </c>
      <c r="B37" s="269" t="s">
        <v>55</v>
      </c>
      <c r="C37" s="269" t="s">
        <v>16</v>
      </c>
      <c r="D37" s="112" t="s">
        <v>17</v>
      </c>
      <c r="E37" s="112" t="s">
        <v>18</v>
      </c>
      <c r="F37" s="272"/>
      <c r="G37" s="277">
        <v>5</v>
      </c>
      <c r="H37" s="269" t="s">
        <v>56</v>
      </c>
      <c r="I37" s="283"/>
      <c r="J37" s="286"/>
    </row>
    <row r="38" spans="1:10" ht="14.45" customHeight="1">
      <c r="A38" s="278"/>
      <c r="B38" s="270"/>
      <c r="C38" s="270"/>
      <c r="D38" s="112" t="s">
        <v>20</v>
      </c>
      <c r="E38" s="112" t="s">
        <v>21</v>
      </c>
      <c r="F38" s="272"/>
      <c r="G38" s="270"/>
      <c r="H38" s="270"/>
      <c r="I38" s="284"/>
      <c r="J38" s="272"/>
    </row>
    <row r="39" spans="1:10" ht="24" customHeight="1">
      <c r="A39" s="278"/>
      <c r="B39" s="270"/>
      <c r="C39" s="270"/>
      <c r="D39" s="112" t="s">
        <v>22</v>
      </c>
      <c r="E39" s="112" t="s">
        <v>23</v>
      </c>
      <c r="F39" s="272"/>
      <c r="G39" s="270"/>
      <c r="H39" s="270"/>
      <c r="I39" s="284"/>
      <c r="J39" s="272"/>
    </row>
    <row r="40" spans="1:10" ht="42.75" customHeight="1">
      <c r="A40" s="279"/>
      <c r="B40" s="270"/>
      <c r="C40" s="270"/>
      <c r="D40" s="112" t="s">
        <v>24</v>
      </c>
      <c r="E40" s="112" t="s">
        <v>25</v>
      </c>
      <c r="F40" s="273"/>
      <c r="G40" s="270"/>
      <c r="H40" s="270"/>
      <c r="I40" s="285"/>
      <c r="J40" s="273"/>
    </row>
    <row r="41" spans="1:10" ht="90" customHeight="1">
      <c r="A41" s="112" t="s">
        <v>57</v>
      </c>
      <c r="B41" s="112" t="s">
        <v>58</v>
      </c>
      <c r="C41" s="112" t="s">
        <v>59</v>
      </c>
      <c r="D41" s="112" t="s">
        <v>60</v>
      </c>
      <c r="E41" s="112" t="s">
        <v>61</v>
      </c>
      <c r="F41" s="112" t="s">
        <v>62</v>
      </c>
      <c r="G41" s="113">
        <v>10</v>
      </c>
      <c r="H41" s="112" t="s">
        <v>442</v>
      </c>
      <c r="I41" s="115"/>
      <c r="J41" s="114"/>
    </row>
    <row r="42" spans="1:10" ht="60" customHeight="1">
      <c r="A42" s="112" t="s">
        <v>63</v>
      </c>
      <c r="B42" s="112" t="s">
        <v>64</v>
      </c>
      <c r="C42" s="112" t="s">
        <v>65</v>
      </c>
      <c r="D42" s="112" t="s">
        <v>66</v>
      </c>
      <c r="E42" s="114"/>
      <c r="F42" s="114"/>
      <c r="G42" s="113">
        <v>15</v>
      </c>
      <c r="H42" s="114"/>
      <c r="I42" s="114"/>
      <c r="J42" s="114"/>
    </row>
    <row r="43" spans="1:10" ht="15" customHeight="1">
      <c r="A43" s="271" t="s">
        <v>67</v>
      </c>
      <c r="B43" s="274" t="s">
        <v>68</v>
      </c>
      <c r="C43" s="271" t="s">
        <v>65</v>
      </c>
      <c r="D43" s="112" t="s">
        <v>17</v>
      </c>
      <c r="E43" s="112" t="s">
        <v>69</v>
      </c>
      <c r="F43" s="271" t="s">
        <v>70</v>
      </c>
      <c r="G43" s="280">
        <v>5</v>
      </c>
      <c r="H43" s="269" t="s">
        <v>71</v>
      </c>
      <c r="I43" s="286"/>
      <c r="J43" s="286"/>
    </row>
    <row r="44" spans="1:10" ht="14.45" customHeight="1">
      <c r="A44" s="278"/>
      <c r="B44" s="275"/>
      <c r="C44" s="272"/>
      <c r="D44" s="112" t="s">
        <v>20</v>
      </c>
      <c r="E44" s="112" t="s">
        <v>72</v>
      </c>
      <c r="F44" s="272"/>
      <c r="G44" s="272"/>
      <c r="H44" s="270"/>
      <c r="I44" s="272"/>
      <c r="J44" s="272"/>
    </row>
    <row r="45" spans="1:10" ht="14.45" customHeight="1">
      <c r="A45" s="278"/>
      <c r="B45" s="275"/>
      <c r="C45" s="272"/>
      <c r="D45" s="112" t="s">
        <v>22</v>
      </c>
      <c r="E45" s="112" t="s">
        <v>73</v>
      </c>
      <c r="F45" s="272"/>
      <c r="G45" s="272"/>
      <c r="H45" s="270"/>
      <c r="I45" s="272"/>
      <c r="J45" s="272"/>
    </row>
    <row r="46" spans="1:10" ht="125.25" customHeight="1">
      <c r="A46" s="279"/>
      <c r="B46" s="276"/>
      <c r="C46" s="273"/>
      <c r="D46" s="112" t="s">
        <v>24</v>
      </c>
      <c r="E46" s="112" t="s">
        <v>74</v>
      </c>
      <c r="F46" s="272"/>
      <c r="G46" s="273"/>
      <c r="H46" s="270"/>
      <c r="I46" s="273"/>
      <c r="J46" s="273"/>
    </row>
    <row r="47" spans="1:10" ht="15" customHeight="1">
      <c r="A47" s="271" t="s">
        <v>75</v>
      </c>
      <c r="B47" s="274" t="s">
        <v>76</v>
      </c>
      <c r="C47" s="271" t="s">
        <v>65</v>
      </c>
      <c r="D47" s="112" t="s">
        <v>17</v>
      </c>
      <c r="E47" s="112" t="s">
        <v>69</v>
      </c>
      <c r="F47" s="272"/>
      <c r="G47" s="280">
        <v>5</v>
      </c>
      <c r="H47" s="271" t="s">
        <v>77</v>
      </c>
      <c r="I47" s="286"/>
      <c r="J47" s="286"/>
    </row>
    <row r="48" spans="1:10" ht="24" customHeight="1">
      <c r="A48" s="278"/>
      <c r="B48" s="275"/>
      <c r="C48" s="272"/>
      <c r="D48" s="112" t="s">
        <v>20</v>
      </c>
      <c r="E48" s="112" t="s">
        <v>72</v>
      </c>
      <c r="F48" s="272"/>
      <c r="G48" s="272"/>
      <c r="H48" s="272"/>
      <c r="I48" s="272"/>
      <c r="J48" s="272"/>
    </row>
    <row r="49" spans="1:10" ht="14.45" customHeight="1">
      <c r="A49" s="278"/>
      <c r="B49" s="275"/>
      <c r="C49" s="272"/>
      <c r="D49" s="112" t="s">
        <v>22</v>
      </c>
      <c r="E49" s="112" t="s">
        <v>73</v>
      </c>
      <c r="F49" s="272"/>
      <c r="G49" s="272"/>
      <c r="H49" s="272"/>
      <c r="I49" s="272"/>
      <c r="J49" s="272"/>
    </row>
    <row r="50" spans="1:10" ht="129" customHeight="1">
      <c r="A50" s="279"/>
      <c r="B50" s="276"/>
      <c r="C50" s="273"/>
      <c r="D50" s="112" t="s">
        <v>24</v>
      </c>
      <c r="E50" s="112" t="s">
        <v>74</v>
      </c>
      <c r="F50" s="272"/>
      <c r="G50" s="273"/>
      <c r="H50" s="273"/>
      <c r="I50" s="273"/>
      <c r="J50" s="273"/>
    </row>
    <row r="51" spans="1:10" ht="25.5" customHeight="1">
      <c r="A51" s="271" t="s">
        <v>78</v>
      </c>
      <c r="B51" s="274" t="s">
        <v>79</v>
      </c>
      <c r="C51" s="271" t="s">
        <v>65</v>
      </c>
      <c r="D51" s="112" t="s">
        <v>17</v>
      </c>
      <c r="E51" s="112" t="s">
        <v>69</v>
      </c>
      <c r="F51" s="272"/>
      <c r="G51" s="280">
        <v>5</v>
      </c>
      <c r="H51" s="271" t="s">
        <v>80</v>
      </c>
      <c r="I51" s="286"/>
      <c r="J51" s="286"/>
    </row>
    <row r="52" spans="1:10" ht="30" customHeight="1">
      <c r="A52" s="278"/>
      <c r="B52" s="275"/>
      <c r="C52" s="272"/>
      <c r="D52" s="112" t="s">
        <v>20</v>
      </c>
      <c r="E52" s="112" t="s">
        <v>72</v>
      </c>
      <c r="F52" s="272"/>
      <c r="G52" s="272"/>
      <c r="H52" s="272"/>
      <c r="I52" s="272"/>
      <c r="J52" s="272"/>
    </row>
    <row r="53" spans="1:10" ht="28.5" customHeight="1">
      <c r="A53" s="278"/>
      <c r="B53" s="275"/>
      <c r="C53" s="272"/>
      <c r="D53" s="112" t="s">
        <v>22</v>
      </c>
      <c r="E53" s="112" t="s">
        <v>73</v>
      </c>
      <c r="F53" s="272"/>
      <c r="G53" s="272"/>
      <c r="H53" s="272"/>
      <c r="I53" s="272"/>
      <c r="J53" s="272"/>
    </row>
    <row r="54" spans="1:10" ht="98.25" customHeight="1">
      <c r="A54" s="279"/>
      <c r="B54" s="276"/>
      <c r="C54" s="273"/>
      <c r="D54" s="112" t="s">
        <v>24</v>
      </c>
      <c r="E54" s="112" t="s">
        <v>74</v>
      </c>
      <c r="F54" s="273"/>
      <c r="G54" s="273"/>
      <c r="H54" s="273"/>
      <c r="I54" s="273"/>
      <c r="J54" s="273"/>
    </row>
    <row r="55" spans="1:10" ht="137.25" customHeight="1">
      <c r="A55" s="112" t="s">
        <v>81</v>
      </c>
      <c r="B55" s="112" t="s">
        <v>82</v>
      </c>
      <c r="C55" s="112" t="s">
        <v>16</v>
      </c>
      <c r="D55" s="112" t="s">
        <v>83</v>
      </c>
      <c r="E55" s="112" t="s">
        <v>84</v>
      </c>
      <c r="F55" s="112" t="s">
        <v>70</v>
      </c>
      <c r="G55" s="113">
        <v>10</v>
      </c>
      <c r="H55" s="112" t="s">
        <v>85</v>
      </c>
      <c r="I55" s="115"/>
      <c r="J55" s="114"/>
    </row>
    <row r="56" spans="1:10" ht="134.44999999999999" customHeight="1">
      <c r="A56" s="112" t="s">
        <v>86</v>
      </c>
      <c r="B56" s="112" t="s">
        <v>87</v>
      </c>
      <c r="C56" s="112" t="s">
        <v>16</v>
      </c>
      <c r="D56" s="112" t="s">
        <v>83</v>
      </c>
      <c r="E56" s="113">
        <v>60</v>
      </c>
      <c r="F56" s="112" t="s">
        <v>70</v>
      </c>
      <c r="G56" s="113">
        <v>10</v>
      </c>
      <c r="H56" s="112" t="s">
        <v>88</v>
      </c>
      <c r="I56" s="115"/>
      <c r="J56" s="114"/>
    </row>
    <row r="57" spans="1:10" ht="175.5" customHeight="1">
      <c r="A57" s="116">
        <v>6</v>
      </c>
      <c r="B57" s="112" t="s">
        <v>89</v>
      </c>
      <c r="C57" s="112" t="s">
        <v>90</v>
      </c>
      <c r="D57" s="112" t="s">
        <v>91</v>
      </c>
      <c r="E57" s="112" t="s">
        <v>92</v>
      </c>
      <c r="F57" s="112" t="s">
        <v>93</v>
      </c>
      <c r="G57" s="113">
        <v>3</v>
      </c>
      <c r="H57" s="112" t="s">
        <v>94</v>
      </c>
      <c r="I57" s="114"/>
      <c r="J57" s="114"/>
    </row>
    <row r="58" spans="1:10" ht="125.25" customHeight="1">
      <c r="A58" s="116">
        <v>7</v>
      </c>
      <c r="B58" s="112" t="s">
        <v>95</v>
      </c>
      <c r="C58" s="112" t="s">
        <v>65</v>
      </c>
      <c r="D58" s="112" t="s">
        <v>91</v>
      </c>
      <c r="E58" s="117">
        <v>1</v>
      </c>
      <c r="F58" s="112" t="s">
        <v>70</v>
      </c>
      <c r="G58" s="113">
        <v>2</v>
      </c>
      <c r="H58" s="112" t="s">
        <v>96</v>
      </c>
      <c r="I58" s="114"/>
      <c r="J58" s="114"/>
    </row>
    <row r="59" spans="1:10" ht="125.25" customHeight="1">
      <c r="A59" s="116">
        <v>8</v>
      </c>
      <c r="B59" s="112" t="s">
        <v>97</v>
      </c>
      <c r="C59" s="112" t="s">
        <v>98</v>
      </c>
      <c r="D59" s="112" t="s">
        <v>83</v>
      </c>
      <c r="E59" s="117">
        <v>1</v>
      </c>
      <c r="F59" s="112" t="s">
        <v>70</v>
      </c>
      <c r="G59" s="113">
        <v>5</v>
      </c>
      <c r="H59" s="112" t="s">
        <v>96</v>
      </c>
      <c r="I59" s="114"/>
      <c r="J59" s="114"/>
    </row>
    <row r="60" spans="1:10" ht="139.5" customHeight="1">
      <c r="A60" s="116">
        <v>9</v>
      </c>
      <c r="B60" s="112" t="s">
        <v>99</v>
      </c>
      <c r="C60" s="112" t="s">
        <v>100</v>
      </c>
      <c r="D60" s="112" t="s">
        <v>83</v>
      </c>
      <c r="E60" s="112" t="s">
        <v>101</v>
      </c>
      <c r="F60" s="112" t="s">
        <v>102</v>
      </c>
      <c r="G60" s="113">
        <v>5</v>
      </c>
      <c r="H60" s="112" t="s">
        <v>103</v>
      </c>
      <c r="I60" s="114"/>
      <c r="J60" s="114"/>
    </row>
    <row r="61" spans="1:10" ht="14.25" customHeight="1">
      <c r="A61" s="118"/>
      <c r="B61" s="119" t="s">
        <v>104</v>
      </c>
      <c r="C61" s="120"/>
      <c r="D61" s="120"/>
      <c r="E61" s="120"/>
      <c r="F61" s="120"/>
      <c r="G61" s="121">
        <f>G56+G55+G41+G4+G42+G57+G58+G59+G60</f>
        <v>100</v>
      </c>
      <c r="H61" s="120"/>
      <c r="I61" s="120"/>
      <c r="J61" s="122">
        <f>J6+J10+J15+J19+J23+J28+J33+J37+J41+J43+J47+J51+J55+J56+J57+J58+J59+J60</f>
        <v>0</v>
      </c>
    </row>
    <row r="62" spans="1:10" ht="14.45" customHeight="1">
      <c r="A62" s="123"/>
      <c r="B62" s="124"/>
      <c r="C62" s="125"/>
      <c r="D62" s="125"/>
      <c r="E62" s="125"/>
      <c r="F62" s="125"/>
      <c r="G62" s="125"/>
      <c r="H62" s="125"/>
      <c r="I62" s="125"/>
      <c r="J62" s="126"/>
    </row>
    <row r="63" spans="1:10" ht="14.45" customHeight="1">
      <c r="A63" s="127"/>
      <c r="B63" s="128"/>
      <c r="C63" s="129"/>
      <c r="D63" s="129"/>
      <c r="E63" s="129"/>
      <c r="F63" s="129"/>
      <c r="G63" s="129"/>
      <c r="H63" s="129"/>
      <c r="I63" s="129"/>
      <c r="J63" s="130"/>
    </row>
    <row r="64" spans="1:10" ht="30" customHeight="1">
      <c r="A64" s="131"/>
      <c r="B64" s="132" t="s">
        <v>105</v>
      </c>
      <c r="C64" s="133"/>
      <c r="D64" s="133"/>
      <c r="E64" s="133"/>
      <c r="F64" s="133"/>
      <c r="G64" s="133"/>
      <c r="H64" s="133"/>
      <c r="I64" s="133"/>
      <c r="J64" s="134"/>
    </row>
  </sheetData>
  <mergeCells count="85">
    <mergeCell ref="I51:I54"/>
    <mergeCell ref="J51:J54"/>
    <mergeCell ref="C51:C54"/>
    <mergeCell ref="A51:A54"/>
    <mergeCell ref="B51:B54"/>
    <mergeCell ref="G51:G54"/>
    <mergeCell ref="H51:H54"/>
    <mergeCell ref="F43:F54"/>
    <mergeCell ref="I43:I46"/>
    <mergeCell ref="J43:J46"/>
    <mergeCell ref="I47:I50"/>
    <mergeCell ref="A47:A50"/>
    <mergeCell ref="C47:C50"/>
    <mergeCell ref="G47:G50"/>
    <mergeCell ref="B47:B50"/>
    <mergeCell ref="J47:J50"/>
    <mergeCell ref="I37:I40"/>
    <mergeCell ref="J37:J40"/>
    <mergeCell ref="H19:H22"/>
    <mergeCell ref="H23:H26"/>
    <mergeCell ref="H28:H31"/>
    <mergeCell ref="I15:I18"/>
    <mergeCell ref="J15:J18"/>
    <mergeCell ref="I33:I36"/>
    <mergeCell ref="J33:J36"/>
    <mergeCell ref="I28:I31"/>
    <mergeCell ref="J28:J31"/>
    <mergeCell ref="I19:I22"/>
    <mergeCell ref="J19:J22"/>
    <mergeCell ref="I23:I26"/>
    <mergeCell ref="J23:J26"/>
    <mergeCell ref="G6:G9"/>
    <mergeCell ref="I6:I9"/>
    <mergeCell ref="J6:J9"/>
    <mergeCell ref="A2:J2"/>
    <mergeCell ref="A10:A13"/>
    <mergeCell ref="H6:H9"/>
    <mergeCell ref="H10:H13"/>
    <mergeCell ref="B4:C4"/>
    <mergeCell ref="B5:C5"/>
    <mergeCell ref="A6:A9"/>
    <mergeCell ref="B6:B9"/>
    <mergeCell ref="C6:C9"/>
    <mergeCell ref="J10:J13"/>
    <mergeCell ref="I10:I13"/>
    <mergeCell ref="H15:H18"/>
    <mergeCell ref="G19:G22"/>
    <mergeCell ref="G28:G31"/>
    <mergeCell ref="F5:F40"/>
    <mergeCell ref="A15:A18"/>
    <mergeCell ref="G15:G18"/>
    <mergeCell ref="G23:G26"/>
    <mergeCell ref="B10:B13"/>
    <mergeCell ref="C10:C13"/>
    <mergeCell ref="G10:G13"/>
    <mergeCell ref="B14:C14"/>
    <mergeCell ref="B19:B22"/>
    <mergeCell ref="C19:C22"/>
    <mergeCell ref="B23:B26"/>
    <mergeCell ref="C23:C26"/>
    <mergeCell ref="B15:B18"/>
    <mergeCell ref="C15:C18"/>
    <mergeCell ref="A19:A22"/>
    <mergeCell ref="B32:C32"/>
    <mergeCell ref="B27:C27"/>
    <mergeCell ref="A33:A36"/>
    <mergeCell ref="A23:A26"/>
    <mergeCell ref="A28:A31"/>
    <mergeCell ref="B28:B31"/>
    <mergeCell ref="C28:C31"/>
    <mergeCell ref="B33:B36"/>
    <mergeCell ref="C33:C36"/>
    <mergeCell ref="H43:H46"/>
    <mergeCell ref="H47:H50"/>
    <mergeCell ref="B43:B46"/>
    <mergeCell ref="G33:G36"/>
    <mergeCell ref="A43:A46"/>
    <mergeCell ref="C43:C46"/>
    <mergeCell ref="G43:G46"/>
    <mergeCell ref="A37:A40"/>
    <mergeCell ref="G37:G40"/>
    <mergeCell ref="B37:B40"/>
    <mergeCell ref="C37:C40"/>
    <mergeCell ref="H33:H36"/>
    <mergeCell ref="H37:H40"/>
  </mergeCells>
  <pageMargins left="0" right="0" top="0.15748000000000001" bottom="0" header="0.31496099999999999" footer="0.31496099999999999"/>
  <pageSetup scale="47" fitToHeight="2" orientation="portrait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42578125" style="35" customWidth="1"/>
    <col min="2" max="2" width="27.7109375" style="35" customWidth="1"/>
    <col min="3" max="3" width="11.42578125" style="35" customWidth="1"/>
    <col min="4" max="4" width="22.85546875" style="35" customWidth="1"/>
    <col min="5" max="5" width="11" style="35" customWidth="1"/>
    <col min="6" max="6" width="22.42578125" style="35" customWidth="1"/>
    <col min="7" max="7" width="16.140625" style="35" customWidth="1"/>
    <col min="8" max="8" width="32" style="35" customWidth="1"/>
    <col min="9" max="9" width="7.42578125" style="35" customWidth="1"/>
    <col min="10" max="10" width="31.42578125" style="35" customWidth="1"/>
    <col min="11" max="14" width="8.85546875" style="35" customWidth="1"/>
    <col min="15" max="16384" width="8.85546875" style="35"/>
  </cols>
  <sheetData>
    <row r="1" spans="1:13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463</v>
      </c>
      <c r="K1" s="24"/>
      <c r="L1" s="24"/>
      <c r="M1" s="24"/>
    </row>
    <row r="2" spans="1:13" ht="32.25" customHeight="1">
      <c r="A2" s="368" t="s">
        <v>174</v>
      </c>
      <c r="B2" s="377"/>
      <c r="C2" s="377"/>
      <c r="D2" s="377"/>
      <c r="E2" s="377"/>
      <c r="F2" s="377"/>
      <c r="G2" s="377"/>
      <c r="H2" s="377"/>
      <c r="I2" s="377"/>
      <c r="J2" s="377"/>
      <c r="K2" s="36"/>
      <c r="L2" s="36"/>
      <c r="M2" s="36"/>
    </row>
    <row r="3" spans="1:13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32.25" customHeight="1">
      <c r="A4" s="13">
        <v>1</v>
      </c>
      <c r="B4" s="370" t="s">
        <v>10</v>
      </c>
      <c r="C4" s="371"/>
      <c r="D4" s="14"/>
      <c r="E4" s="13">
        <v>100</v>
      </c>
      <c r="F4" s="2"/>
      <c r="G4" s="13">
        <f>G5+G10+G15</f>
        <v>35</v>
      </c>
      <c r="H4" s="2"/>
      <c r="I4" s="14"/>
      <c r="J4" s="14"/>
      <c r="K4" s="25"/>
      <c r="L4" s="24"/>
      <c r="M4" s="24"/>
    </row>
    <row r="5" spans="1:13" ht="15" customHeight="1">
      <c r="A5" s="12" t="s">
        <v>11</v>
      </c>
      <c r="B5" s="372" t="s">
        <v>12</v>
      </c>
      <c r="C5" s="373"/>
      <c r="D5" s="14"/>
      <c r="E5" s="14"/>
      <c r="F5" s="355" t="s">
        <v>107</v>
      </c>
      <c r="G5" s="13">
        <f>G6</f>
        <v>15</v>
      </c>
      <c r="H5" s="2"/>
      <c r="I5" s="14"/>
      <c r="J5" s="14"/>
      <c r="K5" s="25"/>
      <c r="L5" s="24"/>
      <c r="M5" s="24"/>
    </row>
    <row r="6" spans="1:13" ht="15" customHeight="1">
      <c r="A6" s="355" t="s">
        <v>14</v>
      </c>
      <c r="B6" s="367" t="s">
        <v>15</v>
      </c>
      <c r="C6" s="367" t="s">
        <v>16</v>
      </c>
      <c r="D6" s="12" t="s">
        <v>17</v>
      </c>
      <c r="E6" s="12" t="s">
        <v>18</v>
      </c>
      <c r="F6" s="358"/>
      <c r="G6" s="363">
        <v>15</v>
      </c>
      <c r="H6" s="367" t="s">
        <v>19</v>
      </c>
      <c r="I6" s="360"/>
      <c r="J6" s="365"/>
      <c r="K6" s="25"/>
      <c r="L6" s="24"/>
      <c r="M6" s="24"/>
    </row>
    <row r="7" spans="1:13" ht="14.45" customHeight="1">
      <c r="A7" s="356"/>
      <c r="B7" s="364"/>
      <c r="C7" s="364"/>
      <c r="D7" s="12" t="s">
        <v>20</v>
      </c>
      <c r="E7" s="12" t="s">
        <v>21</v>
      </c>
      <c r="F7" s="358"/>
      <c r="G7" s="364"/>
      <c r="H7" s="364"/>
      <c r="I7" s="361"/>
      <c r="J7" s="358"/>
      <c r="K7" s="25"/>
      <c r="L7" s="24"/>
      <c r="M7" s="24"/>
    </row>
    <row r="8" spans="1:13" ht="14.45" customHeight="1">
      <c r="A8" s="356"/>
      <c r="B8" s="364"/>
      <c r="C8" s="364"/>
      <c r="D8" s="12" t="s">
        <v>22</v>
      </c>
      <c r="E8" s="12" t="s">
        <v>23</v>
      </c>
      <c r="F8" s="358"/>
      <c r="G8" s="364"/>
      <c r="H8" s="364"/>
      <c r="I8" s="361"/>
      <c r="J8" s="358"/>
      <c r="K8" s="25"/>
      <c r="L8" s="24"/>
      <c r="M8" s="24"/>
    </row>
    <row r="9" spans="1:13" ht="67.5" customHeight="1">
      <c r="A9" s="357"/>
      <c r="B9" s="364"/>
      <c r="C9" s="364"/>
      <c r="D9" s="12" t="s">
        <v>24</v>
      </c>
      <c r="E9" s="12" t="s">
        <v>25</v>
      </c>
      <c r="F9" s="358"/>
      <c r="G9" s="364"/>
      <c r="H9" s="364"/>
      <c r="I9" s="362"/>
      <c r="J9" s="359"/>
      <c r="K9" s="25"/>
      <c r="L9" s="24"/>
      <c r="M9" s="24"/>
    </row>
    <row r="10" spans="1:13" ht="15" customHeight="1">
      <c r="A10" s="12" t="s">
        <v>29</v>
      </c>
      <c r="B10" s="372" t="s">
        <v>30</v>
      </c>
      <c r="C10" s="373"/>
      <c r="D10" s="14"/>
      <c r="E10" s="14"/>
      <c r="F10" s="358"/>
      <c r="G10" s="13">
        <f>G11</f>
        <v>10</v>
      </c>
      <c r="H10" s="2"/>
      <c r="I10" s="2"/>
      <c r="J10" s="2"/>
      <c r="K10" s="25"/>
      <c r="L10" s="24"/>
      <c r="M10" s="24"/>
    </row>
    <row r="11" spans="1:13" ht="36" customHeight="1">
      <c r="A11" s="355" t="s">
        <v>31</v>
      </c>
      <c r="B11" s="355" t="s">
        <v>32</v>
      </c>
      <c r="C11" s="355" t="s">
        <v>16</v>
      </c>
      <c r="D11" s="12" t="s">
        <v>17</v>
      </c>
      <c r="E11" s="12" t="s">
        <v>18</v>
      </c>
      <c r="F11" s="358"/>
      <c r="G11" s="366">
        <v>10</v>
      </c>
      <c r="H11" s="367" t="s">
        <v>157</v>
      </c>
      <c r="I11" s="374"/>
      <c r="J11" s="365"/>
      <c r="K11" s="25"/>
      <c r="L11" s="24"/>
      <c r="M11" s="24"/>
    </row>
    <row r="12" spans="1:13" ht="31.5" customHeight="1">
      <c r="A12" s="356"/>
      <c r="B12" s="358"/>
      <c r="C12" s="358"/>
      <c r="D12" s="12" t="s">
        <v>20</v>
      </c>
      <c r="E12" s="12" t="s">
        <v>21</v>
      </c>
      <c r="F12" s="358"/>
      <c r="G12" s="358"/>
      <c r="H12" s="364"/>
      <c r="I12" s="375"/>
      <c r="J12" s="358"/>
      <c r="K12" s="25"/>
      <c r="L12" s="24"/>
      <c r="M12" s="24"/>
    </row>
    <row r="13" spans="1:13" ht="31.5" customHeight="1">
      <c r="A13" s="356"/>
      <c r="B13" s="358"/>
      <c r="C13" s="358"/>
      <c r="D13" s="12" t="s">
        <v>22</v>
      </c>
      <c r="E13" s="12" t="s">
        <v>23</v>
      </c>
      <c r="F13" s="358"/>
      <c r="G13" s="358"/>
      <c r="H13" s="364"/>
      <c r="I13" s="375"/>
      <c r="J13" s="358"/>
      <c r="K13" s="25"/>
      <c r="L13" s="24"/>
      <c r="M13" s="24"/>
    </row>
    <row r="14" spans="1:13" ht="24.75" customHeight="1">
      <c r="A14" s="357"/>
      <c r="B14" s="359"/>
      <c r="C14" s="359"/>
      <c r="D14" s="12" t="s">
        <v>24</v>
      </c>
      <c r="E14" s="12" t="s">
        <v>34</v>
      </c>
      <c r="F14" s="358"/>
      <c r="G14" s="359"/>
      <c r="H14" s="364"/>
      <c r="I14" s="376"/>
      <c r="J14" s="359"/>
      <c r="K14" s="25"/>
      <c r="L14" s="24"/>
      <c r="M14" s="24"/>
    </row>
    <row r="15" spans="1:13" ht="14.45" customHeight="1">
      <c r="A15" s="12" t="s">
        <v>44</v>
      </c>
      <c r="B15" s="372" t="s">
        <v>45</v>
      </c>
      <c r="C15" s="373"/>
      <c r="D15" s="14"/>
      <c r="E15" s="14"/>
      <c r="F15" s="358"/>
      <c r="G15" s="13">
        <f>G16</f>
        <v>10</v>
      </c>
      <c r="H15" s="14"/>
      <c r="I15" s="20"/>
      <c r="J15" s="14"/>
      <c r="K15" s="25"/>
      <c r="L15" s="24"/>
      <c r="M15" s="24"/>
    </row>
    <row r="16" spans="1:13" ht="27.75" customHeight="1">
      <c r="A16" s="355" t="s">
        <v>46</v>
      </c>
      <c r="B16" s="355" t="s">
        <v>47</v>
      </c>
      <c r="C16" s="355" t="s">
        <v>16</v>
      </c>
      <c r="D16" s="12" t="s">
        <v>17</v>
      </c>
      <c r="E16" s="12" t="s">
        <v>18</v>
      </c>
      <c r="F16" s="358"/>
      <c r="G16" s="366">
        <v>10</v>
      </c>
      <c r="H16" s="367" t="s">
        <v>158</v>
      </c>
      <c r="I16" s="374"/>
      <c r="J16" s="365"/>
      <c r="K16" s="25"/>
      <c r="L16" s="24"/>
      <c r="M16" s="24"/>
    </row>
    <row r="17" spans="1:13" ht="27.75" customHeight="1">
      <c r="A17" s="356"/>
      <c r="B17" s="358"/>
      <c r="C17" s="358"/>
      <c r="D17" s="12" t="s">
        <v>20</v>
      </c>
      <c r="E17" s="12" t="s">
        <v>21</v>
      </c>
      <c r="F17" s="358"/>
      <c r="G17" s="358"/>
      <c r="H17" s="364"/>
      <c r="I17" s="375"/>
      <c r="J17" s="358"/>
      <c r="K17" s="25"/>
      <c r="L17" s="24"/>
      <c r="M17" s="24"/>
    </row>
    <row r="18" spans="1:13" ht="28.5" customHeight="1">
      <c r="A18" s="356"/>
      <c r="B18" s="358"/>
      <c r="C18" s="358"/>
      <c r="D18" s="12" t="s">
        <v>22</v>
      </c>
      <c r="E18" s="12" t="s">
        <v>23</v>
      </c>
      <c r="F18" s="358"/>
      <c r="G18" s="358"/>
      <c r="H18" s="364"/>
      <c r="I18" s="375"/>
      <c r="J18" s="358"/>
      <c r="K18" s="25"/>
      <c r="L18" s="24"/>
      <c r="M18" s="24"/>
    </row>
    <row r="19" spans="1:13" ht="28.5" customHeight="1">
      <c r="A19" s="357"/>
      <c r="B19" s="359"/>
      <c r="C19" s="359"/>
      <c r="D19" s="12" t="s">
        <v>24</v>
      </c>
      <c r="E19" s="12" t="s">
        <v>25</v>
      </c>
      <c r="F19" s="359"/>
      <c r="G19" s="359"/>
      <c r="H19" s="364"/>
      <c r="I19" s="376"/>
      <c r="J19" s="359"/>
      <c r="K19" s="25"/>
      <c r="L19" s="24"/>
      <c r="M19" s="24"/>
    </row>
    <row r="20" spans="1:13" ht="143.25" customHeight="1">
      <c r="A20" s="12" t="s">
        <v>57</v>
      </c>
      <c r="B20" s="12" t="s">
        <v>175</v>
      </c>
      <c r="C20" s="12" t="s">
        <v>90</v>
      </c>
      <c r="D20" s="12" t="s">
        <v>83</v>
      </c>
      <c r="E20" s="13">
        <v>75</v>
      </c>
      <c r="F20" s="12" t="s">
        <v>176</v>
      </c>
      <c r="G20" s="13">
        <v>10</v>
      </c>
      <c r="H20" s="12" t="s">
        <v>177</v>
      </c>
      <c r="I20" s="20"/>
      <c r="J20" s="14"/>
      <c r="K20" s="25"/>
      <c r="L20" s="24"/>
      <c r="M20" s="24"/>
    </row>
    <row r="21" spans="1:13" ht="96" customHeight="1">
      <c r="A21" s="12" t="s">
        <v>63</v>
      </c>
      <c r="B21" s="12" t="s">
        <v>178</v>
      </c>
      <c r="C21" s="12" t="s">
        <v>16</v>
      </c>
      <c r="D21" s="12" t="s">
        <v>83</v>
      </c>
      <c r="E21" s="13">
        <v>50</v>
      </c>
      <c r="F21" s="12" t="s">
        <v>179</v>
      </c>
      <c r="G21" s="13">
        <v>10</v>
      </c>
      <c r="H21" s="12" t="s">
        <v>180</v>
      </c>
      <c r="I21" s="20"/>
      <c r="J21" s="14"/>
      <c r="K21" s="25"/>
      <c r="L21" s="24"/>
      <c r="M21" s="24"/>
    </row>
    <row r="22" spans="1:13" ht="173.25" customHeight="1">
      <c r="A22" s="12" t="s">
        <v>81</v>
      </c>
      <c r="B22" s="12" t="s">
        <v>181</v>
      </c>
      <c r="C22" s="12" t="s">
        <v>16</v>
      </c>
      <c r="D22" s="12" t="s">
        <v>83</v>
      </c>
      <c r="E22" s="13">
        <v>0</v>
      </c>
      <c r="F22" s="12" t="s">
        <v>179</v>
      </c>
      <c r="G22" s="13">
        <v>10</v>
      </c>
      <c r="H22" s="12" t="s">
        <v>182</v>
      </c>
      <c r="I22" s="22"/>
      <c r="J22" s="14"/>
      <c r="K22" s="25"/>
      <c r="L22" s="24"/>
      <c r="M22" s="24"/>
    </row>
    <row r="23" spans="1:13" ht="97.5" customHeight="1">
      <c r="A23" s="12" t="s">
        <v>86</v>
      </c>
      <c r="B23" s="12" t="s">
        <v>183</v>
      </c>
      <c r="C23" s="12" t="s">
        <v>184</v>
      </c>
      <c r="D23" s="12" t="s">
        <v>83</v>
      </c>
      <c r="E23" s="13">
        <v>0</v>
      </c>
      <c r="F23" s="12" t="s">
        <v>176</v>
      </c>
      <c r="G23" s="13">
        <v>10</v>
      </c>
      <c r="H23" s="12" t="s">
        <v>185</v>
      </c>
      <c r="I23" s="22"/>
      <c r="J23" s="14"/>
      <c r="K23" s="25"/>
      <c r="L23" s="24"/>
      <c r="M23" s="24"/>
    </row>
    <row r="24" spans="1:13" ht="123" customHeight="1">
      <c r="A24" s="12" t="s">
        <v>131</v>
      </c>
      <c r="B24" s="12" t="s">
        <v>169</v>
      </c>
      <c r="C24" s="12" t="s">
        <v>163</v>
      </c>
      <c r="D24" s="12" t="s">
        <v>83</v>
      </c>
      <c r="E24" s="13">
        <v>0</v>
      </c>
      <c r="F24" s="12" t="s">
        <v>70</v>
      </c>
      <c r="G24" s="13">
        <v>10</v>
      </c>
      <c r="H24" s="12" t="s">
        <v>186</v>
      </c>
      <c r="I24" s="22"/>
      <c r="J24" s="14"/>
      <c r="K24" s="25"/>
      <c r="L24" s="24"/>
      <c r="M24" s="24"/>
    </row>
    <row r="25" spans="1:13" ht="149.25" customHeight="1">
      <c r="A25" s="12" t="s">
        <v>133</v>
      </c>
      <c r="B25" s="12" t="s">
        <v>89</v>
      </c>
      <c r="C25" s="12" t="s">
        <v>90</v>
      </c>
      <c r="D25" s="12" t="s">
        <v>91</v>
      </c>
      <c r="E25" s="12" t="s">
        <v>92</v>
      </c>
      <c r="F25" s="12" t="s">
        <v>93</v>
      </c>
      <c r="G25" s="13">
        <v>3</v>
      </c>
      <c r="H25" s="12" t="s">
        <v>116</v>
      </c>
      <c r="I25" s="22"/>
      <c r="J25" s="22"/>
      <c r="K25" s="25"/>
      <c r="L25" s="24"/>
      <c r="M25" s="24"/>
    </row>
    <row r="26" spans="1:13" ht="120" customHeight="1">
      <c r="A26" s="12" t="s">
        <v>134</v>
      </c>
      <c r="B26" s="12" t="s">
        <v>95</v>
      </c>
      <c r="C26" s="12" t="s">
        <v>65</v>
      </c>
      <c r="D26" s="12" t="s">
        <v>91</v>
      </c>
      <c r="E26" s="18">
        <v>1</v>
      </c>
      <c r="F26" s="12" t="s">
        <v>70</v>
      </c>
      <c r="G26" s="13">
        <v>2</v>
      </c>
      <c r="H26" s="12" t="s">
        <v>96</v>
      </c>
      <c r="I26" s="22"/>
      <c r="J26" s="22"/>
      <c r="K26" s="25"/>
      <c r="L26" s="24"/>
      <c r="M26" s="24"/>
    </row>
    <row r="27" spans="1:13" ht="60" customHeight="1">
      <c r="A27" s="12" t="s">
        <v>135</v>
      </c>
      <c r="B27" s="12" t="s">
        <v>97</v>
      </c>
      <c r="C27" s="12" t="s">
        <v>98</v>
      </c>
      <c r="D27" s="12" t="s">
        <v>83</v>
      </c>
      <c r="E27" s="18">
        <v>1</v>
      </c>
      <c r="F27" s="12" t="s">
        <v>70</v>
      </c>
      <c r="G27" s="13">
        <v>5</v>
      </c>
      <c r="H27" s="12" t="s">
        <v>96</v>
      </c>
      <c r="I27" s="22"/>
      <c r="J27" s="22"/>
      <c r="K27" s="25"/>
      <c r="L27" s="24"/>
      <c r="M27" s="24"/>
    </row>
    <row r="28" spans="1:13" ht="135" customHeight="1">
      <c r="A28" s="12" t="s">
        <v>187</v>
      </c>
      <c r="B28" s="12" t="s">
        <v>99</v>
      </c>
      <c r="C28" s="12" t="s">
        <v>100</v>
      </c>
      <c r="D28" s="12" t="s">
        <v>83</v>
      </c>
      <c r="E28" s="12" t="s">
        <v>101</v>
      </c>
      <c r="F28" s="12" t="s">
        <v>102</v>
      </c>
      <c r="G28" s="13">
        <v>5</v>
      </c>
      <c r="H28" s="12" t="s">
        <v>117</v>
      </c>
      <c r="I28" s="22"/>
      <c r="J28" s="22"/>
      <c r="K28" s="25"/>
      <c r="L28" s="24"/>
      <c r="M28" s="24"/>
    </row>
    <row r="29" spans="1:13" ht="14.45" customHeight="1">
      <c r="A29" s="12"/>
      <c r="B29" s="30" t="s">
        <v>104</v>
      </c>
      <c r="C29" s="29"/>
      <c r="D29" s="29"/>
      <c r="E29" s="29"/>
      <c r="F29" s="29"/>
      <c r="G29" s="37">
        <f>G4+G20+G21+G22+G23+G24+G25+G26+G27+G28</f>
        <v>100</v>
      </c>
      <c r="H29" s="29"/>
      <c r="I29" s="29"/>
      <c r="J29" s="33">
        <f>J6+J11+J16+J20+J21+J22+J23+J24+J25+J26+J27+J28</f>
        <v>0</v>
      </c>
      <c r="K29" s="25"/>
      <c r="L29" s="24"/>
      <c r="M29" s="24"/>
    </row>
    <row r="30" spans="1:13" ht="13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24"/>
      <c r="L30" s="24"/>
      <c r="M30" s="24"/>
    </row>
    <row r="31" spans="1:13" ht="30" customHeight="1">
      <c r="A31" s="10"/>
      <c r="B31" s="19" t="s">
        <v>105</v>
      </c>
      <c r="C31" s="10"/>
      <c r="D31" s="10"/>
      <c r="E31" s="10"/>
      <c r="F31" s="10"/>
      <c r="G31" s="10"/>
      <c r="H31" s="10"/>
      <c r="I31" s="10"/>
      <c r="J31" s="10"/>
      <c r="K31" s="24"/>
      <c r="L31" s="24"/>
      <c r="M31" s="24"/>
    </row>
  </sheetData>
  <mergeCells count="27">
    <mergeCell ref="B15:C15"/>
    <mergeCell ref="H6:H9"/>
    <mergeCell ref="I6:I9"/>
    <mergeCell ref="J6:J9"/>
    <mergeCell ref="A2:J2"/>
    <mergeCell ref="B4:C4"/>
    <mergeCell ref="B5:C5"/>
    <mergeCell ref="A6:A9"/>
    <mergeCell ref="B6:B9"/>
    <mergeCell ref="C6:C9"/>
    <mergeCell ref="G6:G9"/>
    <mergeCell ref="F5:F19"/>
    <mergeCell ref="B10:C10"/>
    <mergeCell ref="A11:A14"/>
    <mergeCell ref="B11:B14"/>
    <mergeCell ref="C11:C14"/>
    <mergeCell ref="G11:G14"/>
    <mergeCell ref="H11:H14"/>
    <mergeCell ref="I11:I14"/>
    <mergeCell ref="J11:J14"/>
    <mergeCell ref="I16:I19"/>
    <mergeCell ref="J16:J19"/>
    <mergeCell ref="A16:A19"/>
    <mergeCell ref="B16:B19"/>
    <mergeCell ref="C16:C19"/>
    <mergeCell ref="G16:G19"/>
    <mergeCell ref="H16:H19"/>
  </mergeCells>
  <pageMargins left="0.43307099999999998" right="0.23622000000000001" top="0.35433100000000001" bottom="0.55118100000000003" header="0.31496099999999999" footer="0.31496099999999999"/>
  <pageSetup scale="46" fitToHeight="2" orientation="portrait" r:id="rId1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28515625" style="38" customWidth="1"/>
    <col min="2" max="2" width="26.42578125" style="38" customWidth="1"/>
    <col min="3" max="3" width="12.140625" style="38" customWidth="1"/>
    <col min="4" max="4" width="23.7109375" style="38" customWidth="1"/>
    <col min="5" max="5" width="10.42578125" style="38" customWidth="1"/>
    <col min="6" max="6" width="19.42578125" style="38" customWidth="1"/>
    <col min="7" max="7" width="10.7109375" style="38" customWidth="1"/>
    <col min="8" max="8" width="38.85546875" style="38" customWidth="1"/>
    <col min="9" max="9" width="8.140625" style="38" customWidth="1"/>
    <col min="10" max="10" width="30.42578125" style="38" customWidth="1"/>
    <col min="11" max="11" width="8.85546875" style="38" customWidth="1"/>
    <col min="12" max="16384" width="8.85546875" style="38"/>
  </cols>
  <sheetData>
    <row r="1" spans="1:10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464</v>
      </c>
    </row>
    <row r="2" spans="1:10" ht="30.75" customHeight="1">
      <c r="A2" s="368" t="s">
        <v>188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60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28.5" customHeight="1">
      <c r="A4" s="13">
        <v>1</v>
      </c>
      <c r="B4" s="370" t="s">
        <v>10</v>
      </c>
      <c r="C4" s="371"/>
      <c r="D4" s="14"/>
      <c r="E4" s="13">
        <v>100</v>
      </c>
      <c r="F4" s="3"/>
      <c r="G4" s="13">
        <f>G5+G14+G27+G32</f>
        <v>40</v>
      </c>
      <c r="H4" s="3"/>
      <c r="I4" s="26"/>
      <c r="J4" s="14"/>
    </row>
    <row r="5" spans="1:10" ht="15" customHeight="1">
      <c r="A5" s="12" t="s">
        <v>11</v>
      </c>
      <c r="B5" s="372" t="s">
        <v>12</v>
      </c>
      <c r="C5" s="373"/>
      <c r="D5" s="14"/>
      <c r="E5" s="14"/>
      <c r="F5" s="355" t="s">
        <v>107</v>
      </c>
      <c r="G5" s="13">
        <v>10</v>
      </c>
      <c r="H5" s="3"/>
      <c r="I5" s="26"/>
      <c r="J5" s="14"/>
    </row>
    <row r="6" spans="1:10" ht="27.75" customHeight="1">
      <c r="A6" s="355" t="s">
        <v>14</v>
      </c>
      <c r="B6" s="367" t="s">
        <v>15</v>
      </c>
      <c r="C6" s="367" t="s">
        <v>16</v>
      </c>
      <c r="D6" s="12" t="s">
        <v>17</v>
      </c>
      <c r="E6" s="12" t="s">
        <v>18</v>
      </c>
      <c r="F6" s="358"/>
      <c r="G6" s="363">
        <v>5</v>
      </c>
      <c r="H6" s="367" t="s">
        <v>19</v>
      </c>
      <c r="I6" s="360"/>
      <c r="J6" s="365"/>
    </row>
    <row r="7" spans="1:10" ht="33" customHeight="1">
      <c r="A7" s="356"/>
      <c r="B7" s="364"/>
      <c r="C7" s="364"/>
      <c r="D7" s="12" t="s">
        <v>20</v>
      </c>
      <c r="E7" s="12" t="s">
        <v>21</v>
      </c>
      <c r="F7" s="358"/>
      <c r="G7" s="364"/>
      <c r="H7" s="364"/>
      <c r="I7" s="361"/>
      <c r="J7" s="358"/>
    </row>
    <row r="8" spans="1:10" ht="28.5" customHeight="1">
      <c r="A8" s="356"/>
      <c r="B8" s="364"/>
      <c r="C8" s="364"/>
      <c r="D8" s="12" t="s">
        <v>22</v>
      </c>
      <c r="E8" s="12" t="s">
        <v>23</v>
      </c>
      <c r="F8" s="358"/>
      <c r="G8" s="364"/>
      <c r="H8" s="364"/>
      <c r="I8" s="361"/>
      <c r="J8" s="358"/>
    </row>
    <row r="9" spans="1:10" ht="20.25" customHeight="1">
      <c r="A9" s="357"/>
      <c r="B9" s="364"/>
      <c r="C9" s="364"/>
      <c r="D9" s="12" t="s">
        <v>24</v>
      </c>
      <c r="E9" s="12" t="s">
        <v>25</v>
      </c>
      <c r="F9" s="358"/>
      <c r="G9" s="364"/>
      <c r="H9" s="364"/>
      <c r="I9" s="362"/>
      <c r="J9" s="359"/>
    </row>
    <row r="10" spans="1:10" ht="34.5" customHeight="1">
      <c r="A10" s="355" t="s">
        <v>26</v>
      </c>
      <c r="B10" s="367" t="s">
        <v>27</v>
      </c>
      <c r="C10" s="367" t="s">
        <v>16</v>
      </c>
      <c r="D10" s="12" t="s">
        <v>17</v>
      </c>
      <c r="E10" s="12" t="s">
        <v>18</v>
      </c>
      <c r="F10" s="358"/>
      <c r="G10" s="363">
        <v>5</v>
      </c>
      <c r="H10" s="367" t="s">
        <v>28</v>
      </c>
      <c r="I10" s="360"/>
      <c r="J10" s="365"/>
    </row>
    <row r="11" spans="1:10" ht="31.5" customHeight="1">
      <c r="A11" s="356"/>
      <c r="B11" s="364"/>
      <c r="C11" s="364"/>
      <c r="D11" s="12" t="s">
        <v>20</v>
      </c>
      <c r="E11" s="12" t="s">
        <v>21</v>
      </c>
      <c r="F11" s="358"/>
      <c r="G11" s="364"/>
      <c r="H11" s="364"/>
      <c r="I11" s="361"/>
      <c r="J11" s="358"/>
    </row>
    <row r="12" spans="1:10" ht="39" customHeight="1">
      <c r="A12" s="356"/>
      <c r="B12" s="364"/>
      <c r="C12" s="364"/>
      <c r="D12" s="12" t="s">
        <v>22</v>
      </c>
      <c r="E12" s="12" t="s">
        <v>23</v>
      </c>
      <c r="F12" s="358"/>
      <c r="G12" s="364"/>
      <c r="H12" s="364"/>
      <c r="I12" s="361"/>
      <c r="J12" s="358"/>
    </row>
    <row r="13" spans="1:10" ht="27" customHeight="1">
      <c r="A13" s="357"/>
      <c r="B13" s="364"/>
      <c r="C13" s="364"/>
      <c r="D13" s="12" t="s">
        <v>24</v>
      </c>
      <c r="E13" s="12" t="s">
        <v>25</v>
      </c>
      <c r="F13" s="358"/>
      <c r="G13" s="364"/>
      <c r="H13" s="364"/>
      <c r="I13" s="362"/>
      <c r="J13" s="359"/>
    </row>
    <row r="14" spans="1:10" ht="15" customHeight="1">
      <c r="A14" s="12" t="s">
        <v>29</v>
      </c>
      <c r="B14" s="372" t="s">
        <v>30</v>
      </c>
      <c r="C14" s="373"/>
      <c r="D14" s="14"/>
      <c r="E14" s="14"/>
      <c r="F14" s="358"/>
      <c r="G14" s="13">
        <f>G15+G19+G23</f>
        <v>15</v>
      </c>
      <c r="H14" s="3"/>
      <c r="I14" s="16"/>
      <c r="J14" s="3"/>
    </row>
    <row r="15" spans="1:10" ht="32.25" customHeight="1">
      <c r="A15" s="355" t="s">
        <v>31</v>
      </c>
      <c r="B15" s="355" t="s">
        <v>32</v>
      </c>
      <c r="C15" s="355" t="s">
        <v>16</v>
      </c>
      <c r="D15" s="12" t="s">
        <v>17</v>
      </c>
      <c r="E15" s="12" t="s">
        <v>18</v>
      </c>
      <c r="F15" s="358"/>
      <c r="G15" s="366">
        <v>5</v>
      </c>
      <c r="H15" s="367" t="s">
        <v>161</v>
      </c>
      <c r="I15" s="360"/>
      <c r="J15" s="365"/>
    </row>
    <row r="16" spans="1:10" ht="35.25" customHeight="1">
      <c r="A16" s="356"/>
      <c r="B16" s="358"/>
      <c r="C16" s="358"/>
      <c r="D16" s="12" t="s">
        <v>20</v>
      </c>
      <c r="E16" s="12" t="s">
        <v>21</v>
      </c>
      <c r="F16" s="358"/>
      <c r="G16" s="358"/>
      <c r="H16" s="364"/>
      <c r="I16" s="361"/>
      <c r="J16" s="358"/>
    </row>
    <row r="17" spans="1:10" ht="26.25" customHeight="1">
      <c r="A17" s="356"/>
      <c r="B17" s="358"/>
      <c r="C17" s="358"/>
      <c r="D17" s="12" t="s">
        <v>22</v>
      </c>
      <c r="E17" s="12" t="s">
        <v>23</v>
      </c>
      <c r="F17" s="358"/>
      <c r="G17" s="358"/>
      <c r="H17" s="364"/>
      <c r="I17" s="361"/>
      <c r="J17" s="358"/>
    </row>
    <row r="18" spans="1:10" ht="33.75" customHeight="1">
      <c r="A18" s="357"/>
      <c r="B18" s="359"/>
      <c r="C18" s="359"/>
      <c r="D18" s="12" t="s">
        <v>24</v>
      </c>
      <c r="E18" s="12" t="s">
        <v>34</v>
      </c>
      <c r="F18" s="358"/>
      <c r="G18" s="359"/>
      <c r="H18" s="364"/>
      <c r="I18" s="362"/>
      <c r="J18" s="359"/>
    </row>
    <row r="19" spans="1:10" ht="24" customHeight="1">
      <c r="A19" s="355" t="s">
        <v>35</v>
      </c>
      <c r="B19" s="355" t="s">
        <v>36</v>
      </c>
      <c r="C19" s="355" t="s">
        <v>16</v>
      </c>
      <c r="D19" s="12" t="s">
        <v>17</v>
      </c>
      <c r="E19" s="12" t="s">
        <v>37</v>
      </c>
      <c r="F19" s="358"/>
      <c r="G19" s="366">
        <v>5</v>
      </c>
      <c r="H19" s="367" t="s">
        <v>38</v>
      </c>
      <c r="I19" s="360"/>
      <c r="J19" s="365"/>
    </row>
    <row r="20" spans="1:10" ht="33" customHeight="1">
      <c r="A20" s="356"/>
      <c r="B20" s="358"/>
      <c r="C20" s="358"/>
      <c r="D20" s="12" t="s">
        <v>20</v>
      </c>
      <c r="E20" s="12" t="s">
        <v>39</v>
      </c>
      <c r="F20" s="358"/>
      <c r="G20" s="358"/>
      <c r="H20" s="364"/>
      <c r="I20" s="361"/>
      <c r="J20" s="358"/>
    </row>
    <row r="21" spans="1:10" ht="44.25" customHeight="1">
      <c r="A21" s="356"/>
      <c r="B21" s="358"/>
      <c r="C21" s="358"/>
      <c r="D21" s="12" t="s">
        <v>22</v>
      </c>
      <c r="E21" s="12" t="s">
        <v>40</v>
      </c>
      <c r="F21" s="358"/>
      <c r="G21" s="358"/>
      <c r="H21" s="364"/>
      <c r="I21" s="361"/>
      <c r="J21" s="358"/>
    </row>
    <row r="22" spans="1:10" ht="36" customHeight="1">
      <c r="A22" s="357"/>
      <c r="B22" s="359"/>
      <c r="C22" s="359"/>
      <c r="D22" s="12" t="s">
        <v>24</v>
      </c>
      <c r="E22" s="12" t="s">
        <v>34</v>
      </c>
      <c r="F22" s="358"/>
      <c r="G22" s="359"/>
      <c r="H22" s="364"/>
      <c r="I22" s="362"/>
      <c r="J22" s="359"/>
    </row>
    <row r="23" spans="1:10" ht="24" customHeight="1">
      <c r="A23" s="355" t="s">
        <v>41</v>
      </c>
      <c r="B23" s="355" t="s">
        <v>42</v>
      </c>
      <c r="C23" s="355" t="s">
        <v>16</v>
      </c>
      <c r="D23" s="12" t="s">
        <v>17</v>
      </c>
      <c r="E23" s="12" t="s">
        <v>37</v>
      </c>
      <c r="F23" s="358"/>
      <c r="G23" s="363">
        <v>5</v>
      </c>
      <c r="H23" s="367" t="s">
        <v>43</v>
      </c>
      <c r="I23" s="360"/>
      <c r="J23" s="365"/>
    </row>
    <row r="24" spans="1:10" ht="36.75" customHeight="1">
      <c r="A24" s="356"/>
      <c r="B24" s="358"/>
      <c r="C24" s="358"/>
      <c r="D24" s="12" t="s">
        <v>20</v>
      </c>
      <c r="E24" s="12" t="s">
        <v>39</v>
      </c>
      <c r="F24" s="358"/>
      <c r="G24" s="364"/>
      <c r="H24" s="364"/>
      <c r="I24" s="361"/>
      <c r="J24" s="358"/>
    </row>
    <row r="25" spans="1:10" ht="31.5" customHeight="1">
      <c r="A25" s="356"/>
      <c r="B25" s="358"/>
      <c r="C25" s="358"/>
      <c r="D25" s="12" t="s">
        <v>22</v>
      </c>
      <c r="E25" s="12" t="s">
        <v>40</v>
      </c>
      <c r="F25" s="358"/>
      <c r="G25" s="364"/>
      <c r="H25" s="364"/>
      <c r="I25" s="361"/>
      <c r="J25" s="358"/>
    </row>
    <row r="26" spans="1:10" ht="42.75" customHeight="1">
      <c r="A26" s="357"/>
      <c r="B26" s="359"/>
      <c r="C26" s="359"/>
      <c r="D26" s="12" t="s">
        <v>24</v>
      </c>
      <c r="E26" s="12" t="s">
        <v>34</v>
      </c>
      <c r="F26" s="358"/>
      <c r="G26" s="364"/>
      <c r="H26" s="364"/>
      <c r="I26" s="362"/>
      <c r="J26" s="359"/>
    </row>
    <row r="27" spans="1:10" ht="14.45" customHeight="1">
      <c r="A27" s="12" t="s">
        <v>44</v>
      </c>
      <c r="B27" s="372" t="s">
        <v>45</v>
      </c>
      <c r="C27" s="373"/>
      <c r="D27" s="14"/>
      <c r="E27" s="14"/>
      <c r="F27" s="358"/>
      <c r="G27" s="13">
        <f>G28</f>
        <v>5</v>
      </c>
      <c r="H27" s="14"/>
      <c r="I27" s="26"/>
      <c r="J27" s="14"/>
    </row>
    <row r="28" spans="1:10" ht="30" customHeight="1">
      <c r="A28" s="355" t="s">
        <v>46</v>
      </c>
      <c r="B28" s="355" t="s">
        <v>47</v>
      </c>
      <c r="C28" s="355" t="s">
        <v>16</v>
      </c>
      <c r="D28" s="12" t="s">
        <v>17</v>
      </c>
      <c r="E28" s="12" t="s">
        <v>18</v>
      </c>
      <c r="F28" s="358"/>
      <c r="G28" s="366">
        <v>5</v>
      </c>
      <c r="H28" s="367" t="s">
        <v>189</v>
      </c>
      <c r="I28" s="360"/>
      <c r="J28" s="365"/>
    </row>
    <row r="29" spans="1:10" ht="33" customHeight="1">
      <c r="A29" s="356"/>
      <c r="B29" s="358"/>
      <c r="C29" s="358"/>
      <c r="D29" s="12" t="s">
        <v>20</v>
      </c>
      <c r="E29" s="12" t="s">
        <v>21</v>
      </c>
      <c r="F29" s="358"/>
      <c r="G29" s="358"/>
      <c r="H29" s="364"/>
      <c r="I29" s="361"/>
      <c r="J29" s="358"/>
    </row>
    <row r="30" spans="1:10" ht="25.5" customHeight="1">
      <c r="A30" s="356"/>
      <c r="B30" s="358"/>
      <c r="C30" s="358"/>
      <c r="D30" s="12" t="s">
        <v>22</v>
      </c>
      <c r="E30" s="12" t="s">
        <v>23</v>
      </c>
      <c r="F30" s="358"/>
      <c r="G30" s="358"/>
      <c r="H30" s="364"/>
      <c r="I30" s="361"/>
      <c r="J30" s="358"/>
    </row>
    <row r="31" spans="1:10" ht="30" customHeight="1">
      <c r="A31" s="357"/>
      <c r="B31" s="359"/>
      <c r="C31" s="359"/>
      <c r="D31" s="12" t="s">
        <v>24</v>
      </c>
      <c r="E31" s="12" t="s">
        <v>25</v>
      </c>
      <c r="F31" s="358"/>
      <c r="G31" s="359"/>
      <c r="H31" s="364"/>
      <c r="I31" s="362"/>
      <c r="J31" s="359"/>
    </row>
    <row r="32" spans="1:10" ht="31.5" customHeight="1">
      <c r="A32" s="12" t="s">
        <v>49</v>
      </c>
      <c r="B32" s="372" t="s">
        <v>50</v>
      </c>
      <c r="C32" s="373"/>
      <c r="D32" s="14"/>
      <c r="E32" s="14"/>
      <c r="F32" s="358"/>
      <c r="G32" s="13">
        <f>G33+G37</f>
        <v>10</v>
      </c>
      <c r="H32" s="14"/>
      <c r="I32" s="26"/>
      <c r="J32" s="14"/>
    </row>
    <row r="33" spans="1:10" ht="15" customHeight="1">
      <c r="A33" s="355" t="s">
        <v>51</v>
      </c>
      <c r="B33" s="367" t="s">
        <v>52</v>
      </c>
      <c r="C33" s="355" t="s">
        <v>16</v>
      </c>
      <c r="D33" s="12" t="s">
        <v>17</v>
      </c>
      <c r="E33" s="12" t="s">
        <v>18</v>
      </c>
      <c r="F33" s="358"/>
      <c r="G33" s="366">
        <v>5</v>
      </c>
      <c r="H33" s="367" t="s">
        <v>53</v>
      </c>
      <c r="I33" s="360"/>
      <c r="J33" s="365"/>
    </row>
    <row r="34" spans="1:10" ht="36" customHeight="1">
      <c r="A34" s="356"/>
      <c r="B34" s="364"/>
      <c r="C34" s="358"/>
      <c r="D34" s="12" t="s">
        <v>20</v>
      </c>
      <c r="E34" s="12" t="s">
        <v>21</v>
      </c>
      <c r="F34" s="358"/>
      <c r="G34" s="358"/>
      <c r="H34" s="364"/>
      <c r="I34" s="361"/>
      <c r="J34" s="358"/>
    </row>
    <row r="35" spans="1:10" ht="31.5" customHeight="1">
      <c r="A35" s="356"/>
      <c r="B35" s="364"/>
      <c r="C35" s="358"/>
      <c r="D35" s="12" t="s">
        <v>22</v>
      </c>
      <c r="E35" s="12" t="s">
        <v>23</v>
      </c>
      <c r="F35" s="358"/>
      <c r="G35" s="358"/>
      <c r="H35" s="364"/>
      <c r="I35" s="361"/>
      <c r="J35" s="358"/>
    </row>
    <row r="36" spans="1:10" ht="30" customHeight="1">
      <c r="A36" s="357"/>
      <c r="B36" s="364"/>
      <c r="C36" s="359"/>
      <c r="D36" s="12" t="s">
        <v>24</v>
      </c>
      <c r="E36" s="12" t="s">
        <v>25</v>
      </c>
      <c r="F36" s="358"/>
      <c r="G36" s="359"/>
      <c r="H36" s="364"/>
      <c r="I36" s="362"/>
      <c r="J36" s="359"/>
    </row>
    <row r="37" spans="1:10" ht="20.25" customHeight="1">
      <c r="A37" s="355" t="s">
        <v>54</v>
      </c>
      <c r="B37" s="367" t="s">
        <v>55</v>
      </c>
      <c r="C37" s="355" t="s">
        <v>16</v>
      </c>
      <c r="D37" s="12" t="s">
        <v>17</v>
      </c>
      <c r="E37" s="12" t="s">
        <v>18</v>
      </c>
      <c r="F37" s="358"/>
      <c r="G37" s="366">
        <v>5</v>
      </c>
      <c r="H37" s="367" t="s">
        <v>56</v>
      </c>
      <c r="I37" s="360"/>
      <c r="J37" s="365"/>
    </row>
    <row r="38" spans="1:10" ht="27" customHeight="1">
      <c r="A38" s="356"/>
      <c r="B38" s="364"/>
      <c r="C38" s="358"/>
      <c r="D38" s="12" t="s">
        <v>20</v>
      </c>
      <c r="E38" s="12" t="s">
        <v>21</v>
      </c>
      <c r="F38" s="358"/>
      <c r="G38" s="358"/>
      <c r="H38" s="364"/>
      <c r="I38" s="361"/>
      <c r="J38" s="358"/>
    </row>
    <row r="39" spans="1:10" ht="31.5" customHeight="1">
      <c r="A39" s="356"/>
      <c r="B39" s="364"/>
      <c r="C39" s="358"/>
      <c r="D39" s="12" t="s">
        <v>22</v>
      </c>
      <c r="E39" s="12" t="s">
        <v>23</v>
      </c>
      <c r="F39" s="358"/>
      <c r="G39" s="358"/>
      <c r="H39" s="364"/>
      <c r="I39" s="361"/>
      <c r="J39" s="358"/>
    </row>
    <row r="40" spans="1:10" ht="24.75" customHeight="1">
      <c r="A40" s="357"/>
      <c r="B40" s="364"/>
      <c r="C40" s="359"/>
      <c r="D40" s="12" t="s">
        <v>24</v>
      </c>
      <c r="E40" s="12" t="s">
        <v>25</v>
      </c>
      <c r="F40" s="359"/>
      <c r="G40" s="359"/>
      <c r="H40" s="364"/>
      <c r="I40" s="362"/>
      <c r="J40" s="359"/>
    </row>
    <row r="41" spans="1:10" ht="112.5" customHeight="1">
      <c r="A41" s="12" t="s">
        <v>57</v>
      </c>
      <c r="B41" s="12" t="s">
        <v>58</v>
      </c>
      <c r="C41" s="12" t="s">
        <v>59</v>
      </c>
      <c r="D41" s="12" t="s">
        <v>60</v>
      </c>
      <c r="E41" s="12" t="s">
        <v>61</v>
      </c>
      <c r="F41" s="12" t="s">
        <v>62</v>
      </c>
      <c r="G41" s="13">
        <v>11</v>
      </c>
      <c r="H41" s="12" t="s">
        <v>155</v>
      </c>
      <c r="I41" s="26"/>
      <c r="J41" s="14"/>
    </row>
    <row r="42" spans="1:10" ht="59.25" customHeight="1">
      <c r="A42" s="12" t="s">
        <v>63</v>
      </c>
      <c r="B42" s="12" t="s">
        <v>64</v>
      </c>
      <c r="C42" s="12" t="s">
        <v>65</v>
      </c>
      <c r="D42" s="12" t="s">
        <v>66</v>
      </c>
      <c r="E42" s="14"/>
      <c r="F42" s="3"/>
      <c r="G42" s="13">
        <f>G43+G47+G51</f>
        <v>15</v>
      </c>
      <c r="H42" s="29"/>
      <c r="I42" s="16"/>
      <c r="J42" s="3"/>
    </row>
    <row r="43" spans="1:10" ht="29.25" customHeight="1">
      <c r="A43" s="355" t="s">
        <v>67</v>
      </c>
      <c r="B43" s="355" t="s">
        <v>68</v>
      </c>
      <c r="C43" s="355" t="s">
        <v>65</v>
      </c>
      <c r="D43" s="12" t="s">
        <v>17</v>
      </c>
      <c r="E43" s="12" t="s">
        <v>69</v>
      </c>
      <c r="F43" s="355" t="s">
        <v>70</v>
      </c>
      <c r="G43" s="366">
        <v>5</v>
      </c>
      <c r="H43" s="367" t="s">
        <v>113</v>
      </c>
      <c r="I43" s="360"/>
      <c r="J43" s="365"/>
    </row>
    <row r="44" spans="1:10" ht="51.75" customHeight="1">
      <c r="A44" s="356"/>
      <c r="B44" s="358"/>
      <c r="C44" s="358"/>
      <c r="D44" s="12" t="s">
        <v>20</v>
      </c>
      <c r="E44" s="12" t="s">
        <v>72</v>
      </c>
      <c r="F44" s="358"/>
      <c r="G44" s="358"/>
      <c r="H44" s="364"/>
      <c r="I44" s="361"/>
      <c r="J44" s="358"/>
    </row>
    <row r="45" spans="1:10" ht="58.5" customHeight="1">
      <c r="A45" s="356"/>
      <c r="B45" s="358"/>
      <c r="C45" s="358"/>
      <c r="D45" s="12" t="s">
        <v>22</v>
      </c>
      <c r="E45" s="12" t="s">
        <v>73</v>
      </c>
      <c r="F45" s="358"/>
      <c r="G45" s="358"/>
      <c r="H45" s="364"/>
      <c r="I45" s="361"/>
      <c r="J45" s="358"/>
    </row>
    <row r="46" spans="1:10" ht="42" customHeight="1">
      <c r="A46" s="357"/>
      <c r="B46" s="359"/>
      <c r="C46" s="359"/>
      <c r="D46" s="12" t="s">
        <v>24</v>
      </c>
      <c r="E46" s="12" t="s">
        <v>74</v>
      </c>
      <c r="F46" s="358"/>
      <c r="G46" s="359"/>
      <c r="H46" s="364"/>
      <c r="I46" s="362"/>
      <c r="J46" s="359"/>
    </row>
    <row r="47" spans="1:10" ht="27" customHeight="1">
      <c r="A47" s="355" t="s">
        <v>75</v>
      </c>
      <c r="B47" s="355" t="s">
        <v>127</v>
      </c>
      <c r="C47" s="355" t="s">
        <v>65</v>
      </c>
      <c r="D47" s="12" t="s">
        <v>17</v>
      </c>
      <c r="E47" s="12" t="s">
        <v>69</v>
      </c>
      <c r="F47" s="358"/>
      <c r="G47" s="363">
        <v>5</v>
      </c>
      <c r="H47" s="367" t="s">
        <v>114</v>
      </c>
      <c r="I47" s="360"/>
      <c r="J47" s="365"/>
    </row>
    <row r="48" spans="1:10" ht="32.25" customHeight="1">
      <c r="A48" s="356"/>
      <c r="B48" s="358"/>
      <c r="C48" s="358"/>
      <c r="D48" s="12" t="s">
        <v>20</v>
      </c>
      <c r="E48" s="12" t="s">
        <v>72</v>
      </c>
      <c r="F48" s="358"/>
      <c r="G48" s="364"/>
      <c r="H48" s="364"/>
      <c r="I48" s="361"/>
      <c r="J48" s="358"/>
    </row>
    <row r="49" spans="1:10" ht="47.25" customHeight="1">
      <c r="A49" s="356"/>
      <c r="B49" s="358"/>
      <c r="C49" s="358"/>
      <c r="D49" s="12" t="s">
        <v>22</v>
      </c>
      <c r="E49" s="12" t="s">
        <v>73</v>
      </c>
      <c r="F49" s="358"/>
      <c r="G49" s="364"/>
      <c r="H49" s="364"/>
      <c r="I49" s="361"/>
      <c r="J49" s="358"/>
    </row>
    <row r="50" spans="1:10" ht="45.75" customHeight="1">
      <c r="A50" s="357"/>
      <c r="B50" s="359"/>
      <c r="C50" s="359"/>
      <c r="D50" s="12" t="s">
        <v>24</v>
      </c>
      <c r="E50" s="12" t="s">
        <v>74</v>
      </c>
      <c r="F50" s="358"/>
      <c r="G50" s="364"/>
      <c r="H50" s="364"/>
      <c r="I50" s="362"/>
      <c r="J50" s="359"/>
    </row>
    <row r="51" spans="1:10" ht="36.75" customHeight="1">
      <c r="A51" s="355" t="s">
        <v>78</v>
      </c>
      <c r="B51" s="355" t="s">
        <v>79</v>
      </c>
      <c r="C51" s="355" t="s">
        <v>65</v>
      </c>
      <c r="D51" s="12" t="s">
        <v>17</v>
      </c>
      <c r="E51" s="12" t="s">
        <v>69</v>
      </c>
      <c r="F51" s="358"/>
      <c r="G51" s="366">
        <v>5</v>
      </c>
      <c r="H51" s="355" t="s">
        <v>80</v>
      </c>
      <c r="I51" s="360"/>
      <c r="J51" s="365"/>
    </row>
    <row r="52" spans="1:10" ht="41.25" customHeight="1">
      <c r="A52" s="356"/>
      <c r="B52" s="358"/>
      <c r="C52" s="358"/>
      <c r="D52" s="12" t="s">
        <v>20</v>
      </c>
      <c r="E52" s="12" t="s">
        <v>72</v>
      </c>
      <c r="F52" s="358"/>
      <c r="G52" s="358"/>
      <c r="H52" s="358"/>
      <c r="I52" s="361"/>
      <c r="J52" s="358"/>
    </row>
    <row r="53" spans="1:10" ht="38.25" customHeight="1">
      <c r="A53" s="356"/>
      <c r="B53" s="358"/>
      <c r="C53" s="358"/>
      <c r="D53" s="12" t="s">
        <v>22</v>
      </c>
      <c r="E53" s="12" t="s">
        <v>73</v>
      </c>
      <c r="F53" s="358"/>
      <c r="G53" s="358"/>
      <c r="H53" s="358"/>
      <c r="I53" s="361"/>
      <c r="J53" s="358"/>
    </row>
    <row r="54" spans="1:10" ht="51.75" customHeight="1">
      <c r="A54" s="357"/>
      <c r="B54" s="359"/>
      <c r="C54" s="359"/>
      <c r="D54" s="12" t="s">
        <v>24</v>
      </c>
      <c r="E54" s="12" t="s">
        <v>74</v>
      </c>
      <c r="F54" s="359"/>
      <c r="G54" s="359"/>
      <c r="H54" s="359"/>
      <c r="I54" s="362"/>
      <c r="J54" s="359"/>
    </row>
    <row r="55" spans="1:10" ht="105" customHeight="1">
      <c r="A55" s="12" t="s">
        <v>81</v>
      </c>
      <c r="B55" s="12" t="s">
        <v>82</v>
      </c>
      <c r="C55" s="12" t="s">
        <v>16</v>
      </c>
      <c r="D55" s="12" t="s">
        <v>83</v>
      </c>
      <c r="E55" s="12" t="s">
        <v>84</v>
      </c>
      <c r="F55" s="12" t="s">
        <v>70</v>
      </c>
      <c r="G55" s="13">
        <v>10</v>
      </c>
      <c r="H55" s="12" t="s">
        <v>115</v>
      </c>
      <c r="I55" s="28"/>
      <c r="J55" s="14"/>
    </row>
    <row r="56" spans="1:10" ht="165" customHeight="1">
      <c r="A56" s="12" t="s">
        <v>86</v>
      </c>
      <c r="B56" s="12" t="s">
        <v>128</v>
      </c>
      <c r="C56" s="12" t="s">
        <v>16</v>
      </c>
      <c r="D56" s="12" t="s">
        <v>83</v>
      </c>
      <c r="E56" s="12" t="s">
        <v>129</v>
      </c>
      <c r="F56" s="12" t="s">
        <v>70</v>
      </c>
      <c r="G56" s="13">
        <v>9</v>
      </c>
      <c r="H56" s="12" t="s">
        <v>190</v>
      </c>
      <c r="I56" s="26"/>
      <c r="J56" s="14"/>
    </row>
    <row r="57" spans="1:10" ht="195" customHeight="1">
      <c r="A57" s="13">
        <v>6</v>
      </c>
      <c r="B57" s="12" t="s">
        <v>89</v>
      </c>
      <c r="C57" s="12" t="s">
        <v>90</v>
      </c>
      <c r="D57" s="12" t="s">
        <v>91</v>
      </c>
      <c r="E57" s="12" t="s">
        <v>92</v>
      </c>
      <c r="F57" s="12" t="s">
        <v>93</v>
      </c>
      <c r="G57" s="13">
        <v>3</v>
      </c>
      <c r="H57" s="12" t="s">
        <v>116</v>
      </c>
      <c r="I57" s="22"/>
      <c r="J57" s="22"/>
    </row>
    <row r="58" spans="1:10" ht="120" customHeight="1">
      <c r="A58" s="13">
        <v>7</v>
      </c>
      <c r="B58" s="12" t="s">
        <v>95</v>
      </c>
      <c r="C58" s="12" t="s">
        <v>65</v>
      </c>
      <c r="D58" s="12" t="s">
        <v>91</v>
      </c>
      <c r="E58" s="18">
        <v>1</v>
      </c>
      <c r="F58" s="12" t="s">
        <v>70</v>
      </c>
      <c r="G58" s="13">
        <v>2</v>
      </c>
      <c r="H58" s="12" t="s">
        <v>96</v>
      </c>
      <c r="I58" s="22"/>
      <c r="J58" s="22"/>
    </row>
    <row r="59" spans="1:10" ht="75" customHeight="1">
      <c r="A59" s="13">
        <v>8</v>
      </c>
      <c r="B59" s="12" t="s">
        <v>97</v>
      </c>
      <c r="C59" s="12" t="s">
        <v>98</v>
      </c>
      <c r="D59" s="12" t="s">
        <v>83</v>
      </c>
      <c r="E59" s="18">
        <v>1</v>
      </c>
      <c r="F59" s="12" t="s">
        <v>70</v>
      </c>
      <c r="G59" s="13">
        <v>5</v>
      </c>
      <c r="H59" s="12" t="s">
        <v>96</v>
      </c>
      <c r="I59" s="22"/>
      <c r="J59" s="22"/>
    </row>
    <row r="60" spans="1:10" ht="105" customHeight="1">
      <c r="A60" s="13">
        <v>9</v>
      </c>
      <c r="B60" s="12" t="s">
        <v>99</v>
      </c>
      <c r="C60" s="12" t="s">
        <v>100</v>
      </c>
      <c r="D60" s="12" t="s">
        <v>83</v>
      </c>
      <c r="E60" s="12" t="s">
        <v>101</v>
      </c>
      <c r="F60" s="12" t="s">
        <v>102</v>
      </c>
      <c r="G60" s="13">
        <v>5</v>
      </c>
      <c r="H60" s="12" t="s">
        <v>117</v>
      </c>
      <c r="I60" s="22"/>
      <c r="J60" s="22"/>
    </row>
    <row r="61" spans="1:10" ht="14.45" customHeight="1">
      <c r="A61" s="39"/>
      <c r="B61" s="7" t="s">
        <v>104</v>
      </c>
      <c r="C61" s="17"/>
      <c r="D61" s="17"/>
      <c r="E61" s="17"/>
      <c r="F61" s="17"/>
      <c r="G61" s="31">
        <f>G4+G41+G42+G55+G56+G57+G58+G59+G60</f>
        <v>100</v>
      </c>
      <c r="H61" s="17"/>
      <c r="I61" s="40"/>
      <c r="J61" s="41">
        <f>J6+J10+J15+J19+J23+J28+J33+J37+J51+J41+J43+J47+J55+J56+J57+J58+J59+J60</f>
        <v>0</v>
      </c>
    </row>
    <row r="62" spans="1:10" ht="13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30" customHeight="1">
      <c r="A63" s="10"/>
      <c r="B63" s="19" t="s">
        <v>105</v>
      </c>
      <c r="C63" s="10"/>
      <c r="D63" s="10"/>
      <c r="E63" s="10"/>
      <c r="F63" s="10"/>
      <c r="G63" s="10"/>
      <c r="H63" s="10"/>
      <c r="I63" s="10"/>
      <c r="J63" s="10"/>
    </row>
  </sheetData>
  <mergeCells count="85">
    <mergeCell ref="H51:H54"/>
    <mergeCell ref="I51:I54"/>
    <mergeCell ref="J51:J54"/>
    <mergeCell ref="A51:A54"/>
    <mergeCell ref="B51:B54"/>
    <mergeCell ref="C51:C54"/>
    <mergeCell ref="F43:F54"/>
    <mergeCell ref="G51:G54"/>
    <mergeCell ref="H47:H50"/>
    <mergeCell ref="I47:I50"/>
    <mergeCell ref="J47:J50"/>
    <mergeCell ref="A43:A46"/>
    <mergeCell ref="B43:B46"/>
    <mergeCell ref="C43:C46"/>
    <mergeCell ref="G43:G46"/>
    <mergeCell ref="A47:A50"/>
    <mergeCell ref="C19:C22"/>
    <mergeCell ref="B32:C32"/>
    <mergeCell ref="J28:J31"/>
    <mergeCell ref="I28:I31"/>
    <mergeCell ref="A23:A26"/>
    <mergeCell ref="B23:B26"/>
    <mergeCell ref="C23:C26"/>
    <mergeCell ref="A28:A31"/>
    <mergeCell ref="B28:B31"/>
    <mergeCell ref="C28:C31"/>
    <mergeCell ref="G28:G31"/>
    <mergeCell ref="H28:H31"/>
    <mergeCell ref="B27:C27"/>
    <mergeCell ref="A19:A22"/>
    <mergeCell ref="B19:B22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F5:F40"/>
    <mergeCell ref="A33:A36"/>
    <mergeCell ref="B33:B36"/>
    <mergeCell ref="C33:C36"/>
    <mergeCell ref="G33:G36"/>
    <mergeCell ref="B14:C14"/>
    <mergeCell ref="I10:I13"/>
    <mergeCell ref="J10:J13"/>
    <mergeCell ref="G15:G18"/>
    <mergeCell ref="G23:G26"/>
    <mergeCell ref="H15:H18"/>
    <mergeCell ref="I15:I18"/>
    <mergeCell ref="J15:J18"/>
    <mergeCell ref="I19:I22"/>
    <mergeCell ref="J19:J22"/>
    <mergeCell ref="H23:H26"/>
    <mergeCell ref="I23:I26"/>
    <mergeCell ref="J23:J26"/>
    <mergeCell ref="G10:G13"/>
    <mergeCell ref="G19:G22"/>
    <mergeCell ref="H19:H22"/>
    <mergeCell ref="H10:H13"/>
    <mergeCell ref="I33:I36"/>
    <mergeCell ref="J33:J36"/>
    <mergeCell ref="I37:I40"/>
    <mergeCell ref="J37:J40"/>
    <mergeCell ref="H43:H46"/>
    <mergeCell ref="I43:I46"/>
    <mergeCell ref="J43:J46"/>
    <mergeCell ref="H37:H40"/>
    <mergeCell ref="H33:H36"/>
    <mergeCell ref="A15:A18"/>
    <mergeCell ref="B15:B18"/>
    <mergeCell ref="C15:C18"/>
    <mergeCell ref="A10:A13"/>
    <mergeCell ref="B10:B13"/>
    <mergeCell ref="C10:C13"/>
    <mergeCell ref="B47:B50"/>
    <mergeCell ref="C47:C50"/>
    <mergeCell ref="G47:G50"/>
    <mergeCell ref="A37:A40"/>
    <mergeCell ref="B37:B40"/>
    <mergeCell ref="C37:C40"/>
    <mergeCell ref="G37:G40"/>
  </mergeCells>
  <pageMargins left="0.51181100000000002" right="0" top="0.55118100000000003" bottom="0.55118100000000003" header="0.31496099999999999" footer="0.31496099999999999"/>
  <pageSetup scale="52" fitToHeight="2" orientation="portrait" r:id="rId1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>
      <selection activeCell="J1" sqref="J1"/>
    </sheetView>
  </sheetViews>
  <sheetFormatPr defaultColWidth="8.85546875" defaultRowHeight="15" customHeight="1"/>
  <cols>
    <col min="1" max="1" width="7" style="42" customWidth="1"/>
    <col min="2" max="2" width="29.28515625" style="42" customWidth="1"/>
    <col min="3" max="3" width="13.7109375" style="42" customWidth="1"/>
    <col min="4" max="4" width="24" style="42" customWidth="1"/>
    <col min="5" max="5" width="11.42578125" style="42" customWidth="1"/>
    <col min="6" max="6" width="18.28515625" style="42" customWidth="1"/>
    <col min="7" max="7" width="12.42578125" style="42" customWidth="1"/>
    <col min="8" max="8" width="34.7109375" style="42" customWidth="1"/>
    <col min="9" max="9" width="8.28515625" style="42" customWidth="1"/>
    <col min="10" max="10" width="31.7109375" style="42" customWidth="1"/>
    <col min="11" max="11" width="43.28515625" style="42" customWidth="1"/>
    <col min="12" max="12" width="8.85546875" style="42" customWidth="1"/>
    <col min="13" max="16384" width="8.85546875" style="42"/>
  </cols>
  <sheetData>
    <row r="1" spans="1:11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465</v>
      </c>
      <c r="K1" s="24"/>
    </row>
    <row r="2" spans="1:11" ht="34.5" customHeight="1">
      <c r="A2" s="368" t="s">
        <v>191</v>
      </c>
      <c r="B2" s="369"/>
      <c r="C2" s="369"/>
      <c r="D2" s="369"/>
      <c r="E2" s="369"/>
      <c r="F2" s="369"/>
      <c r="G2" s="369"/>
      <c r="H2" s="369"/>
      <c r="I2" s="369"/>
      <c r="J2" s="369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</row>
    <row r="4" spans="1:11" ht="31.5" customHeight="1">
      <c r="A4" s="13">
        <v>1</v>
      </c>
      <c r="B4" s="370" t="s">
        <v>10</v>
      </c>
      <c r="C4" s="371"/>
      <c r="D4" s="14"/>
      <c r="E4" s="13">
        <v>100</v>
      </c>
      <c r="F4" s="3"/>
      <c r="G4" s="13">
        <f>G5+G14+G27+G36</f>
        <v>41</v>
      </c>
      <c r="H4" s="3"/>
      <c r="I4" s="26"/>
      <c r="J4" s="26"/>
      <c r="K4" s="25"/>
    </row>
    <row r="5" spans="1:11" ht="14.45" customHeight="1">
      <c r="A5" s="12" t="s">
        <v>11</v>
      </c>
      <c r="B5" s="372" t="s">
        <v>12</v>
      </c>
      <c r="C5" s="373"/>
      <c r="D5" s="14"/>
      <c r="E5" s="14"/>
      <c r="F5" s="355" t="s">
        <v>107</v>
      </c>
      <c r="G5" s="13">
        <f>G6+G10</f>
        <v>8</v>
      </c>
      <c r="H5" s="3"/>
      <c r="I5" s="26"/>
      <c r="J5" s="26"/>
      <c r="K5" s="25"/>
    </row>
    <row r="6" spans="1:11" ht="40.5" customHeight="1">
      <c r="A6" s="355" t="s">
        <v>14</v>
      </c>
      <c r="B6" s="367" t="s">
        <v>15</v>
      </c>
      <c r="C6" s="367" t="s">
        <v>16</v>
      </c>
      <c r="D6" s="12" t="s">
        <v>17</v>
      </c>
      <c r="E6" s="12" t="s">
        <v>18</v>
      </c>
      <c r="F6" s="358"/>
      <c r="G6" s="363">
        <v>5</v>
      </c>
      <c r="H6" s="355" t="s">
        <v>19</v>
      </c>
      <c r="I6" s="360"/>
      <c r="J6" s="378"/>
      <c r="K6" s="25"/>
    </row>
    <row r="7" spans="1:11" ht="33" customHeight="1">
      <c r="A7" s="356"/>
      <c r="B7" s="364"/>
      <c r="C7" s="364"/>
      <c r="D7" s="12" t="s">
        <v>20</v>
      </c>
      <c r="E7" s="12" t="s">
        <v>21</v>
      </c>
      <c r="F7" s="358"/>
      <c r="G7" s="364"/>
      <c r="H7" s="358"/>
      <c r="I7" s="361"/>
      <c r="J7" s="379"/>
      <c r="K7" s="25"/>
    </row>
    <row r="8" spans="1:11" ht="21" customHeight="1">
      <c r="A8" s="356"/>
      <c r="B8" s="364"/>
      <c r="C8" s="364"/>
      <c r="D8" s="12" t="s">
        <v>22</v>
      </c>
      <c r="E8" s="12" t="s">
        <v>23</v>
      </c>
      <c r="F8" s="358"/>
      <c r="G8" s="364"/>
      <c r="H8" s="358"/>
      <c r="I8" s="361"/>
      <c r="J8" s="379"/>
      <c r="K8" s="25"/>
    </row>
    <row r="9" spans="1:11" ht="34.5" customHeight="1">
      <c r="A9" s="357"/>
      <c r="B9" s="364"/>
      <c r="C9" s="364"/>
      <c r="D9" s="12" t="s">
        <v>24</v>
      </c>
      <c r="E9" s="12" t="s">
        <v>25</v>
      </c>
      <c r="F9" s="358"/>
      <c r="G9" s="364"/>
      <c r="H9" s="359"/>
      <c r="I9" s="362"/>
      <c r="J9" s="380"/>
      <c r="K9" s="25"/>
    </row>
    <row r="10" spans="1:11" ht="42" customHeight="1">
      <c r="A10" s="355" t="s">
        <v>26</v>
      </c>
      <c r="B10" s="367" t="s">
        <v>27</v>
      </c>
      <c r="C10" s="367" t="s">
        <v>16</v>
      </c>
      <c r="D10" s="12" t="s">
        <v>17</v>
      </c>
      <c r="E10" s="12" t="s">
        <v>18</v>
      </c>
      <c r="F10" s="358"/>
      <c r="G10" s="363">
        <v>3</v>
      </c>
      <c r="H10" s="367" t="s">
        <v>28</v>
      </c>
      <c r="I10" s="360"/>
      <c r="J10" s="378"/>
      <c r="K10" s="25"/>
    </row>
    <row r="11" spans="1:11" ht="38.25" customHeight="1">
      <c r="A11" s="356"/>
      <c r="B11" s="364"/>
      <c r="C11" s="364"/>
      <c r="D11" s="12" t="s">
        <v>20</v>
      </c>
      <c r="E11" s="12" t="s">
        <v>21</v>
      </c>
      <c r="F11" s="358"/>
      <c r="G11" s="364"/>
      <c r="H11" s="364"/>
      <c r="I11" s="361"/>
      <c r="J11" s="379"/>
      <c r="K11" s="25"/>
    </row>
    <row r="12" spans="1:11" ht="27" customHeight="1">
      <c r="A12" s="356"/>
      <c r="B12" s="364"/>
      <c r="C12" s="364"/>
      <c r="D12" s="12" t="s">
        <v>22</v>
      </c>
      <c r="E12" s="12" t="s">
        <v>23</v>
      </c>
      <c r="F12" s="358"/>
      <c r="G12" s="364"/>
      <c r="H12" s="364"/>
      <c r="I12" s="361"/>
      <c r="J12" s="379"/>
      <c r="K12" s="25"/>
    </row>
    <row r="13" spans="1:11" ht="27" customHeight="1">
      <c r="A13" s="357"/>
      <c r="B13" s="364"/>
      <c r="C13" s="364"/>
      <c r="D13" s="12" t="s">
        <v>24</v>
      </c>
      <c r="E13" s="12" t="s">
        <v>25</v>
      </c>
      <c r="F13" s="358"/>
      <c r="G13" s="364"/>
      <c r="H13" s="364"/>
      <c r="I13" s="362"/>
      <c r="J13" s="380"/>
      <c r="K13" s="25"/>
    </row>
    <row r="14" spans="1:11" ht="14.45" customHeight="1">
      <c r="A14" s="12" t="s">
        <v>29</v>
      </c>
      <c r="B14" s="372" t="s">
        <v>30</v>
      </c>
      <c r="C14" s="373"/>
      <c r="D14" s="14"/>
      <c r="E14" s="14"/>
      <c r="F14" s="358"/>
      <c r="G14" s="13">
        <f>G15+G19+G23</f>
        <v>13</v>
      </c>
      <c r="H14" s="3"/>
      <c r="I14" s="16"/>
      <c r="J14" s="43"/>
      <c r="K14" s="25"/>
    </row>
    <row r="15" spans="1:11" ht="45" customHeight="1">
      <c r="A15" s="355" t="s">
        <v>31</v>
      </c>
      <c r="B15" s="355" t="s">
        <v>32</v>
      </c>
      <c r="C15" s="355" t="s">
        <v>16</v>
      </c>
      <c r="D15" s="12" t="s">
        <v>17</v>
      </c>
      <c r="E15" s="12" t="s">
        <v>18</v>
      </c>
      <c r="F15" s="358"/>
      <c r="G15" s="366">
        <v>3</v>
      </c>
      <c r="H15" s="355" t="s">
        <v>161</v>
      </c>
      <c r="I15" s="360"/>
      <c r="J15" s="378"/>
      <c r="K15" s="25"/>
    </row>
    <row r="16" spans="1:11" ht="38.25" customHeight="1">
      <c r="A16" s="356"/>
      <c r="B16" s="358"/>
      <c r="C16" s="358"/>
      <c r="D16" s="12" t="s">
        <v>20</v>
      </c>
      <c r="E16" s="12" t="s">
        <v>21</v>
      </c>
      <c r="F16" s="358"/>
      <c r="G16" s="358"/>
      <c r="H16" s="358"/>
      <c r="I16" s="361"/>
      <c r="J16" s="379"/>
      <c r="K16" s="25"/>
    </row>
    <row r="17" spans="1:11" ht="29.25" customHeight="1">
      <c r="A17" s="356"/>
      <c r="B17" s="358"/>
      <c r="C17" s="358"/>
      <c r="D17" s="12" t="s">
        <v>22</v>
      </c>
      <c r="E17" s="12" t="s">
        <v>23</v>
      </c>
      <c r="F17" s="358"/>
      <c r="G17" s="358"/>
      <c r="H17" s="358"/>
      <c r="I17" s="361"/>
      <c r="J17" s="379"/>
      <c r="K17" s="25"/>
    </row>
    <row r="18" spans="1:11" ht="29.25" customHeight="1">
      <c r="A18" s="357"/>
      <c r="B18" s="359"/>
      <c r="C18" s="359"/>
      <c r="D18" s="12" t="s">
        <v>24</v>
      </c>
      <c r="E18" s="12" t="s">
        <v>34</v>
      </c>
      <c r="F18" s="358"/>
      <c r="G18" s="359"/>
      <c r="H18" s="359"/>
      <c r="I18" s="362"/>
      <c r="J18" s="380"/>
      <c r="K18" s="25"/>
    </row>
    <row r="19" spans="1:11" ht="45.75" customHeight="1">
      <c r="A19" s="355" t="s">
        <v>35</v>
      </c>
      <c r="B19" s="355" t="s">
        <v>36</v>
      </c>
      <c r="C19" s="355" t="s">
        <v>16</v>
      </c>
      <c r="D19" s="12" t="s">
        <v>17</v>
      </c>
      <c r="E19" s="12" t="s">
        <v>37</v>
      </c>
      <c r="F19" s="358"/>
      <c r="G19" s="366">
        <v>5</v>
      </c>
      <c r="H19" s="367" t="s">
        <v>38</v>
      </c>
      <c r="I19" s="360"/>
      <c r="J19" s="378"/>
      <c r="K19" s="25"/>
    </row>
    <row r="20" spans="1:11" ht="40.5" customHeight="1">
      <c r="A20" s="356"/>
      <c r="B20" s="358"/>
      <c r="C20" s="358"/>
      <c r="D20" s="12" t="s">
        <v>20</v>
      </c>
      <c r="E20" s="12" t="s">
        <v>39</v>
      </c>
      <c r="F20" s="358"/>
      <c r="G20" s="358"/>
      <c r="H20" s="364"/>
      <c r="I20" s="361"/>
      <c r="J20" s="379"/>
      <c r="K20" s="25"/>
    </row>
    <row r="21" spans="1:11" ht="47.25" customHeight="1">
      <c r="A21" s="356"/>
      <c r="B21" s="358"/>
      <c r="C21" s="358"/>
      <c r="D21" s="12" t="s">
        <v>22</v>
      </c>
      <c r="E21" s="12" t="s">
        <v>40</v>
      </c>
      <c r="F21" s="358"/>
      <c r="G21" s="358"/>
      <c r="H21" s="364"/>
      <c r="I21" s="361"/>
      <c r="J21" s="379"/>
      <c r="K21" s="25"/>
    </row>
    <row r="22" spans="1:11" ht="21" customHeight="1">
      <c r="A22" s="357"/>
      <c r="B22" s="359"/>
      <c r="C22" s="359"/>
      <c r="D22" s="12" t="s">
        <v>24</v>
      </c>
      <c r="E22" s="12" t="s">
        <v>34</v>
      </c>
      <c r="F22" s="358"/>
      <c r="G22" s="359"/>
      <c r="H22" s="364"/>
      <c r="I22" s="362"/>
      <c r="J22" s="380"/>
      <c r="K22" s="25"/>
    </row>
    <row r="23" spans="1:11" ht="27.75" customHeight="1">
      <c r="A23" s="355" t="s">
        <v>41</v>
      </c>
      <c r="B23" s="355" t="s">
        <v>42</v>
      </c>
      <c r="C23" s="355" t="s">
        <v>16</v>
      </c>
      <c r="D23" s="12" t="s">
        <v>17</v>
      </c>
      <c r="E23" s="12" t="s">
        <v>37</v>
      </c>
      <c r="F23" s="358"/>
      <c r="G23" s="363">
        <v>5</v>
      </c>
      <c r="H23" s="367" t="s">
        <v>43</v>
      </c>
      <c r="I23" s="360"/>
      <c r="J23" s="378"/>
      <c r="K23" s="25"/>
    </row>
    <row r="24" spans="1:11" ht="34.5" customHeight="1">
      <c r="A24" s="356"/>
      <c r="B24" s="358"/>
      <c r="C24" s="358"/>
      <c r="D24" s="12" t="s">
        <v>20</v>
      </c>
      <c r="E24" s="12" t="s">
        <v>39</v>
      </c>
      <c r="F24" s="358"/>
      <c r="G24" s="364"/>
      <c r="H24" s="364"/>
      <c r="I24" s="361"/>
      <c r="J24" s="379"/>
      <c r="K24" s="25"/>
    </row>
    <row r="25" spans="1:11" ht="22.5" customHeight="1">
      <c r="A25" s="356"/>
      <c r="B25" s="358"/>
      <c r="C25" s="358"/>
      <c r="D25" s="12" t="s">
        <v>22</v>
      </c>
      <c r="E25" s="12" t="s">
        <v>40</v>
      </c>
      <c r="F25" s="358"/>
      <c r="G25" s="364"/>
      <c r="H25" s="364"/>
      <c r="I25" s="361"/>
      <c r="J25" s="379"/>
      <c r="K25" s="25"/>
    </row>
    <row r="26" spans="1:11" ht="57" customHeight="1">
      <c r="A26" s="357"/>
      <c r="B26" s="359"/>
      <c r="C26" s="359"/>
      <c r="D26" s="12" t="s">
        <v>24</v>
      </c>
      <c r="E26" s="12" t="s">
        <v>34</v>
      </c>
      <c r="F26" s="358"/>
      <c r="G26" s="364"/>
      <c r="H26" s="364"/>
      <c r="I26" s="362"/>
      <c r="J26" s="380"/>
      <c r="K26" s="25"/>
    </row>
    <row r="27" spans="1:11" ht="14.45" customHeight="1">
      <c r="A27" s="12" t="s">
        <v>44</v>
      </c>
      <c r="B27" s="372" t="s">
        <v>45</v>
      </c>
      <c r="C27" s="373"/>
      <c r="D27" s="14"/>
      <c r="E27" s="14"/>
      <c r="F27" s="358"/>
      <c r="G27" s="13">
        <f>G28+G32</f>
        <v>10</v>
      </c>
      <c r="H27" s="3"/>
      <c r="I27" s="16"/>
      <c r="J27" s="43"/>
      <c r="K27" s="25"/>
    </row>
    <row r="28" spans="1:11" ht="42.75" customHeight="1">
      <c r="A28" s="355" t="s">
        <v>46</v>
      </c>
      <c r="B28" s="355" t="s">
        <v>47</v>
      </c>
      <c r="C28" s="355" t="s">
        <v>16</v>
      </c>
      <c r="D28" s="12" t="s">
        <v>17</v>
      </c>
      <c r="E28" s="12" t="s">
        <v>18</v>
      </c>
      <c r="F28" s="358"/>
      <c r="G28" s="363">
        <v>5</v>
      </c>
      <c r="H28" s="367" t="s">
        <v>138</v>
      </c>
      <c r="I28" s="360"/>
      <c r="J28" s="378"/>
      <c r="K28" s="25"/>
    </row>
    <row r="29" spans="1:11" ht="23.25" customHeight="1">
      <c r="A29" s="356"/>
      <c r="B29" s="358"/>
      <c r="C29" s="358"/>
      <c r="D29" s="12" t="s">
        <v>20</v>
      </c>
      <c r="E29" s="12" t="s">
        <v>21</v>
      </c>
      <c r="F29" s="358"/>
      <c r="G29" s="364"/>
      <c r="H29" s="364"/>
      <c r="I29" s="361"/>
      <c r="J29" s="379"/>
      <c r="K29" s="25"/>
    </row>
    <row r="30" spans="1:11" ht="28.5" customHeight="1">
      <c r="A30" s="356"/>
      <c r="B30" s="358"/>
      <c r="C30" s="358"/>
      <c r="D30" s="12" t="s">
        <v>22</v>
      </c>
      <c r="E30" s="12" t="s">
        <v>23</v>
      </c>
      <c r="F30" s="358"/>
      <c r="G30" s="364"/>
      <c r="H30" s="364"/>
      <c r="I30" s="361"/>
      <c r="J30" s="379"/>
      <c r="K30" s="25"/>
    </row>
    <row r="31" spans="1:11" ht="24" customHeight="1">
      <c r="A31" s="357"/>
      <c r="B31" s="359"/>
      <c r="C31" s="359"/>
      <c r="D31" s="12" t="s">
        <v>24</v>
      </c>
      <c r="E31" s="12" t="s">
        <v>25</v>
      </c>
      <c r="F31" s="358"/>
      <c r="G31" s="364"/>
      <c r="H31" s="364"/>
      <c r="I31" s="362"/>
      <c r="J31" s="380"/>
      <c r="K31" s="25"/>
    </row>
    <row r="32" spans="1:11" ht="35.25" customHeight="1">
      <c r="A32" s="355" t="s">
        <v>122</v>
      </c>
      <c r="B32" s="355" t="s">
        <v>123</v>
      </c>
      <c r="C32" s="355" t="s">
        <v>16</v>
      </c>
      <c r="D32" s="12" t="s">
        <v>17</v>
      </c>
      <c r="E32" s="12" t="s">
        <v>37</v>
      </c>
      <c r="F32" s="358"/>
      <c r="G32" s="366">
        <v>5</v>
      </c>
      <c r="H32" s="367" t="s">
        <v>124</v>
      </c>
      <c r="I32" s="360"/>
      <c r="J32" s="378"/>
      <c r="K32" s="25"/>
    </row>
    <row r="33" spans="1:11" ht="33.75" customHeight="1">
      <c r="A33" s="356"/>
      <c r="B33" s="358"/>
      <c r="C33" s="358"/>
      <c r="D33" s="12" t="s">
        <v>20</v>
      </c>
      <c r="E33" s="12" t="s">
        <v>39</v>
      </c>
      <c r="F33" s="358"/>
      <c r="G33" s="358"/>
      <c r="H33" s="364"/>
      <c r="I33" s="361"/>
      <c r="J33" s="379"/>
      <c r="K33" s="25"/>
    </row>
    <row r="34" spans="1:11" ht="34.5" customHeight="1">
      <c r="A34" s="356"/>
      <c r="B34" s="358"/>
      <c r="C34" s="358"/>
      <c r="D34" s="12" t="s">
        <v>22</v>
      </c>
      <c r="E34" s="12" t="s">
        <v>40</v>
      </c>
      <c r="F34" s="358"/>
      <c r="G34" s="358"/>
      <c r="H34" s="364"/>
      <c r="I34" s="361"/>
      <c r="J34" s="379"/>
      <c r="K34" s="25"/>
    </row>
    <row r="35" spans="1:11" ht="60.75" customHeight="1">
      <c r="A35" s="357"/>
      <c r="B35" s="359"/>
      <c r="C35" s="359"/>
      <c r="D35" s="12" t="s">
        <v>24</v>
      </c>
      <c r="E35" s="12" t="s">
        <v>34</v>
      </c>
      <c r="F35" s="358"/>
      <c r="G35" s="359"/>
      <c r="H35" s="364"/>
      <c r="I35" s="362"/>
      <c r="J35" s="380"/>
      <c r="K35" s="25"/>
    </row>
    <row r="36" spans="1:11" ht="14.45" customHeight="1">
      <c r="A36" s="12" t="s">
        <v>49</v>
      </c>
      <c r="B36" s="372" t="s">
        <v>50</v>
      </c>
      <c r="C36" s="373"/>
      <c r="D36" s="14"/>
      <c r="E36" s="14"/>
      <c r="F36" s="358"/>
      <c r="G36" s="13">
        <f>G37+G41</f>
        <v>10</v>
      </c>
      <c r="H36" s="3"/>
      <c r="I36" s="16"/>
      <c r="J36" s="43"/>
      <c r="K36" s="25"/>
    </row>
    <row r="37" spans="1:11" ht="28.5" customHeight="1">
      <c r="A37" s="367" t="s">
        <v>51</v>
      </c>
      <c r="B37" s="367" t="s">
        <v>52</v>
      </c>
      <c r="C37" s="367" t="s">
        <v>16</v>
      </c>
      <c r="D37" s="12" t="s">
        <v>17</v>
      </c>
      <c r="E37" s="12" t="s">
        <v>18</v>
      </c>
      <c r="F37" s="358"/>
      <c r="G37" s="363">
        <v>5</v>
      </c>
      <c r="H37" s="367" t="s">
        <v>53</v>
      </c>
      <c r="I37" s="360"/>
      <c r="J37" s="378"/>
      <c r="K37" s="25"/>
    </row>
    <row r="38" spans="1:11" ht="27.75" customHeight="1">
      <c r="A38" s="367"/>
      <c r="B38" s="364"/>
      <c r="C38" s="364"/>
      <c r="D38" s="12" t="s">
        <v>20</v>
      </c>
      <c r="E38" s="12" t="s">
        <v>21</v>
      </c>
      <c r="F38" s="358"/>
      <c r="G38" s="364"/>
      <c r="H38" s="364"/>
      <c r="I38" s="361"/>
      <c r="J38" s="379"/>
      <c r="K38" s="25"/>
    </row>
    <row r="39" spans="1:11" ht="25.5" customHeight="1">
      <c r="A39" s="367"/>
      <c r="B39" s="364"/>
      <c r="C39" s="364"/>
      <c r="D39" s="12" t="s">
        <v>22</v>
      </c>
      <c r="E39" s="12" t="s">
        <v>23</v>
      </c>
      <c r="F39" s="358"/>
      <c r="G39" s="364"/>
      <c r="H39" s="364"/>
      <c r="I39" s="361"/>
      <c r="J39" s="379"/>
      <c r="K39" s="25"/>
    </row>
    <row r="40" spans="1:11" ht="20.25" customHeight="1">
      <c r="A40" s="367"/>
      <c r="B40" s="364"/>
      <c r="C40" s="364"/>
      <c r="D40" s="12" t="s">
        <v>24</v>
      </c>
      <c r="E40" s="12" t="s">
        <v>25</v>
      </c>
      <c r="F40" s="358"/>
      <c r="G40" s="364"/>
      <c r="H40" s="364"/>
      <c r="I40" s="362"/>
      <c r="J40" s="380"/>
      <c r="K40" s="25"/>
    </row>
    <row r="41" spans="1:11" ht="29.25" customHeight="1">
      <c r="A41" s="355" t="s">
        <v>54</v>
      </c>
      <c r="B41" s="367" t="s">
        <v>55</v>
      </c>
      <c r="C41" s="367" t="s">
        <v>16</v>
      </c>
      <c r="D41" s="12" t="s">
        <v>17</v>
      </c>
      <c r="E41" s="12" t="s">
        <v>18</v>
      </c>
      <c r="F41" s="358"/>
      <c r="G41" s="363">
        <v>5</v>
      </c>
      <c r="H41" s="367" t="s">
        <v>53</v>
      </c>
      <c r="I41" s="360"/>
      <c r="J41" s="378"/>
      <c r="K41" s="25"/>
    </row>
    <row r="42" spans="1:11" ht="25.5" customHeight="1">
      <c r="A42" s="356"/>
      <c r="B42" s="364"/>
      <c r="C42" s="364"/>
      <c r="D42" s="12" t="s">
        <v>20</v>
      </c>
      <c r="E42" s="12" t="s">
        <v>21</v>
      </c>
      <c r="F42" s="358"/>
      <c r="G42" s="364"/>
      <c r="H42" s="364"/>
      <c r="I42" s="361"/>
      <c r="J42" s="379"/>
      <c r="K42" s="25"/>
    </row>
    <row r="43" spans="1:11" ht="26.25" customHeight="1">
      <c r="A43" s="356"/>
      <c r="B43" s="364"/>
      <c r="C43" s="364"/>
      <c r="D43" s="12" t="s">
        <v>22</v>
      </c>
      <c r="E43" s="12" t="s">
        <v>23</v>
      </c>
      <c r="F43" s="358"/>
      <c r="G43" s="364"/>
      <c r="H43" s="364"/>
      <c r="I43" s="361"/>
      <c r="J43" s="379"/>
      <c r="K43" s="25"/>
    </row>
    <row r="44" spans="1:11" ht="17.25" customHeight="1">
      <c r="A44" s="357"/>
      <c r="B44" s="364"/>
      <c r="C44" s="364"/>
      <c r="D44" s="12" t="s">
        <v>24</v>
      </c>
      <c r="E44" s="12" t="s">
        <v>25</v>
      </c>
      <c r="F44" s="359"/>
      <c r="G44" s="364"/>
      <c r="H44" s="364"/>
      <c r="I44" s="362"/>
      <c r="J44" s="380"/>
      <c r="K44" s="25"/>
    </row>
    <row r="45" spans="1:11" ht="102.75" customHeight="1">
      <c r="A45" s="12" t="s">
        <v>57</v>
      </c>
      <c r="B45" s="12" t="s">
        <v>58</v>
      </c>
      <c r="C45" s="12" t="s">
        <v>59</v>
      </c>
      <c r="D45" s="12" t="s">
        <v>60</v>
      </c>
      <c r="E45" s="12" t="s">
        <v>61</v>
      </c>
      <c r="F45" s="12" t="s">
        <v>62</v>
      </c>
      <c r="G45" s="13">
        <v>10</v>
      </c>
      <c r="H45" s="12" t="s">
        <v>155</v>
      </c>
      <c r="I45" s="26"/>
      <c r="J45" s="28"/>
      <c r="K45" s="15"/>
    </row>
    <row r="46" spans="1:11" ht="60" customHeight="1">
      <c r="A46" s="12" t="s">
        <v>63</v>
      </c>
      <c r="B46" s="12" t="s">
        <v>64</v>
      </c>
      <c r="C46" s="12" t="s">
        <v>65</v>
      </c>
      <c r="D46" s="12" t="s">
        <v>66</v>
      </c>
      <c r="E46" s="14"/>
      <c r="F46" s="3"/>
      <c r="G46" s="13">
        <f>G47+G51+G55</f>
        <v>15</v>
      </c>
      <c r="H46" s="29"/>
      <c r="I46" s="16"/>
      <c r="J46" s="43"/>
      <c r="K46" s="25"/>
    </row>
    <row r="47" spans="1:11" ht="15" customHeight="1">
      <c r="A47" s="355" t="s">
        <v>67</v>
      </c>
      <c r="B47" s="355" t="s">
        <v>68</v>
      </c>
      <c r="C47" s="355" t="s">
        <v>65</v>
      </c>
      <c r="D47" s="12" t="s">
        <v>17</v>
      </c>
      <c r="E47" s="12" t="s">
        <v>69</v>
      </c>
      <c r="F47" s="355" t="s">
        <v>70</v>
      </c>
      <c r="G47" s="366">
        <v>5</v>
      </c>
      <c r="H47" s="367" t="s">
        <v>113</v>
      </c>
      <c r="I47" s="360"/>
      <c r="J47" s="381"/>
      <c r="K47" s="25"/>
    </row>
    <row r="48" spans="1:11" ht="135.75" customHeight="1">
      <c r="A48" s="356"/>
      <c r="B48" s="358"/>
      <c r="C48" s="358"/>
      <c r="D48" s="12" t="s">
        <v>20</v>
      </c>
      <c r="E48" s="12" t="s">
        <v>72</v>
      </c>
      <c r="F48" s="358"/>
      <c r="G48" s="358"/>
      <c r="H48" s="364"/>
      <c r="I48" s="361"/>
      <c r="J48" s="381"/>
      <c r="K48" s="25"/>
    </row>
    <row r="49" spans="1:11" ht="15.75" customHeight="1">
      <c r="A49" s="356"/>
      <c r="B49" s="358"/>
      <c r="C49" s="358"/>
      <c r="D49" s="12" t="s">
        <v>22</v>
      </c>
      <c r="E49" s="12" t="s">
        <v>73</v>
      </c>
      <c r="F49" s="358"/>
      <c r="G49" s="358"/>
      <c r="H49" s="364"/>
      <c r="I49" s="361"/>
      <c r="J49" s="381"/>
      <c r="K49" s="25"/>
    </row>
    <row r="50" spans="1:11" ht="15.75" customHeight="1">
      <c r="A50" s="357"/>
      <c r="B50" s="359"/>
      <c r="C50" s="359"/>
      <c r="D50" s="12" t="s">
        <v>24</v>
      </c>
      <c r="E50" s="12" t="s">
        <v>74</v>
      </c>
      <c r="F50" s="358"/>
      <c r="G50" s="359"/>
      <c r="H50" s="364"/>
      <c r="I50" s="362"/>
      <c r="J50" s="381"/>
      <c r="K50" s="25"/>
    </row>
    <row r="51" spans="1:11" ht="15" customHeight="1">
      <c r="A51" s="355" t="s">
        <v>75</v>
      </c>
      <c r="B51" s="355" t="s">
        <v>127</v>
      </c>
      <c r="C51" s="355" t="s">
        <v>65</v>
      </c>
      <c r="D51" s="12" t="s">
        <v>17</v>
      </c>
      <c r="E51" s="12" t="s">
        <v>69</v>
      </c>
      <c r="F51" s="358"/>
      <c r="G51" s="366">
        <v>5</v>
      </c>
      <c r="H51" s="367" t="s">
        <v>114</v>
      </c>
      <c r="I51" s="381"/>
      <c r="J51" s="382"/>
      <c r="K51" s="25"/>
    </row>
    <row r="52" spans="1:11" ht="41.25" customHeight="1">
      <c r="A52" s="356"/>
      <c r="B52" s="358"/>
      <c r="C52" s="358"/>
      <c r="D52" s="12" t="s">
        <v>20</v>
      </c>
      <c r="E52" s="12" t="s">
        <v>72</v>
      </c>
      <c r="F52" s="358"/>
      <c r="G52" s="358"/>
      <c r="H52" s="364"/>
      <c r="I52" s="381"/>
      <c r="J52" s="382"/>
      <c r="K52" s="25"/>
    </row>
    <row r="53" spans="1:11" ht="51" customHeight="1">
      <c r="A53" s="356"/>
      <c r="B53" s="358"/>
      <c r="C53" s="358"/>
      <c r="D53" s="12" t="s">
        <v>22</v>
      </c>
      <c r="E53" s="12" t="s">
        <v>73</v>
      </c>
      <c r="F53" s="358"/>
      <c r="G53" s="358"/>
      <c r="H53" s="364"/>
      <c r="I53" s="381"/>
      <c r="J53" s="382"/>
      <c r="K53" s="25"/>
    </row>
    <row r="54" spans="1:11" ht="77.25" customHeight="1">
      <c r="A54" s="357"/>
      <c r="B54" s="359"/>
      <c r="C54" s="359"/>
      <c r="D54" s="12" t="s">
        <v>24</v>
      </c>
      <c r="E54" s="12" t="s">
        <v>74</v>
      </c>
      <c r="F54" s="358"/>
      <c r="G54" s="359"/>
      <c r="H54" s="364"/>
      <c r="I54" s="381"/>
      <c r="J54" s="382"/>
      <c r="K54" s="25"/>
    </row>
    <row r="55" spans="1:11" ht="50.25" customHeight="1">
      <c r="A55" s="355" t="s">
        <v>78</v>
      </c>
      <c r="B55" s="355" t="s">
        <v>79</v>
      </c>
      <c r="C55" s="355" t="s">
        <v>65</v>
      </c>
      <c r="D55" s="12" t="s">
        <v>17</v>
      </c>
      <c r="E55" s="12" t="s">
        <v>69</v>
      </c>
      <c r="F55" s="358"/>
      <c r="G55" s="366">
        <v>5</v>
      </c>
      <c r="H55" s="355" t="s">
        <v>80</v>
      </c>
      <c r="I55" s="360"/>
      <c r="J55" s="383"/>
      <c r="K55" s="25"/>
    </row>
    <row r="56" spans="1:11" ht="47.25" customHeight="1">
      <c r="A56" s="356"/>
      <c r="B56" s="358"/>
      <c r="C56" s="358"/>
      <c r="D56" s="12" t="s">
        <v>20</v>
      </c>
      <c r="E56" s="12" t="s">
        <v>72</v>
      </c>
      <c r="F56" s="358"/>
      <c r="G56" s="358"/>
      <c r="H56" s="358"/>
      <c r="I56" s="361"/>
      <c r="J56" s="384"/>
      <c r="K56" s="25"/>
    </row>
    <row r="57" spans="1:11" ht="54.75" customHeight="1">
      <c r="A57" s="356"/>
      <c r="B57" s="358"/>
      <c r="C57" s="358"/>
      <c r="D57" s="12" t="s">
        <v>22</v>
      </c>
      <c r="E57" s="12" t="s">
        <v>73</v>
      </c>
      <c r="F57" s="358"/>
      <c r="G57" s="358"/>
      <c r="H57" s="358"/>
      <c r="I57" s="361"/>
      <c r="J57" s="384"/>
      <c r="K57" s="25"/>
    </row>
    <row r="58" spans="1:11" ht="56.25" customHeight="1">
      <c r="A58" s="357"/>
      <c r="B58" s="359"/>
      <c r="C58" s="359"/>
      <c r="D58" s="12" t="s">
        <v>24</v>
      </c>
      <c r="E58" s="12" t="s">
        <v>74</v>
      </c>
      <c r="F58" s="359"/>
      <c r="G58" s="359"/>
      <c r="H58" s="359"/>
      <c r="I58" s="362"/>
      <c r="J58" s="385"/>
      <c r="K58" s="25"/>
    </row>
    <row r="59" spans="1:11" ht="120" customHeight="1">
      <c r="A59" s="12" t="s">
        <v>81</v>
      </c>
      <c r="B59" s="12" t="s">
        <v>82</v>
      </c>
      <c r="C59" s="12" t="s">
        <v>16</v>
      </c>
      <c r="D59" s="12" t="s">
        <v>83</v>
      </c>
      <c r="E59" s="12" t="s">
        <v>84</v>
      </c>
      <c r="F59" s="12" t="s">
        <v>70</v>
      </c>
      <c r="G59" s="13">
        <v>10</v>
      </c>
      <c r="H59" s="12" t="s">
        <v>115</v>
      </c>
      <c r="I59" s="26"/>
      <c r="J59" s="28"/>
      <c r="K59" s="25"/>
    </row>
    <row r="60" spans="1:11" ht="185.25" customHeight="1">
      <c r="A60" s="12" t="s">
        <v>86</v>
      </c>
      <c r="B60" s="12" t="s">
        <v>128</v>
      </c>
      <c r="C60" s="12" t="s">
        <v>16</v>
      </c>
      <c r="D60" s="12" t="s">
        <v>83</v>
      </c>
      <c r="E60" s="12" t="s">
        <v>129</v>
      </c>
      <c r="F60" s="12" t="s">
        <v>70</v>
      </c>
      <c r="G60" s="13">
        <v>9</v>
      </c>
      <c r="H60" s="12" t="s">
        <v>192</v>
      </c>
      <c r="I60" s="26"/>
      <c r="J60" s="28"/>
      <c r="K60" s="25"/>
    </row>
    <row r="61" spans="1:11" ht="234" customHeight="1">
      <c r="A61" s="13">
        <v>6</v>
      </c>
      <c r="B61" s="12" t="s">
        <v>89</v>
      </c>
      <c r="C61" s="12" t="s">
        <v>90</v>
      </c>
      <c r="D61" s="12" t="s">
        <v>91</v>
      </c>
      <c r="E61" s="12" t="s">
        <v>92</v>
      </c>
      <c r="F61" s="12" t="s">
        <v>93</v>
      </c>
      <c r="G61" s="13">
        <v>3</v>
      </c>
      <c r="H61" s="12" t="s">
        <v>116</v>
      </c>
      <c r="I61" s="28"/>
      <c r="J61" s="28"/>
      <c r="K61" s="25"/>
    </row>
    <row r="62" spans="1:11" ht="105.75" customHeight="1">
      <c r="A62" s="13">
        <v>7</v>
      </c>
      <c r="B62" s="12" t="s">
        <v>95</v>
      </c>
      <c r="C62" s="12" t="s">
        <v>65</v>
      </c>
      <c r="D62" s="12" t="s">
        <v>91</v>
      </c>
      <c r="E62" s="18">
        <v>1</v>
      </c>
      <c r="F62" s="12" t="s">
        <v>70</v>
      </c>
      <c r="G62" s="13">
        <v>2</v>
      </c>
      <c r="H62" s="12" t="s">
        <v>96</v>
      </c>
      <c r="I62" s="28"/>
      <c r="J62" s="28"/>
      <c r="K62" s="25"/>
    </row>
    <row r="63" spans="1:11" ht="60" customHeight="1">
      <c r="A63" s="13">
        <v>8</v>
      </c>
      <c r="B63" s="12" t="s">
        <v>97</v>
      </c>
      <c r="C63" s="12" t="s">
        <v>98</v>
      </c>
      <c r="D63" s="12" t="s">
        <v>83</v>
      </c>
      <c r="E63" s="18">
        <v>1</v>
      </c>
      <c r="F63" s="12" t="s">
        <v>70</v>
      </c>
      <c r="G63" s="13">
        <v>5</v>
      </c>
      <c r="H63" s="12" t="s">
        <v>96</v>
      </c>
      <c r="I63" s="28"/>
      <c r="J63" s="28"/>
      <c r="K63" s="25"/>
    </row>
    <row r="64" spans="1:11" ht="124.5" customHeight="1">
      <c r="A64" s="13">
        <v>9</v>
      </c>
      <c r="B64" s="12" t="s">
        <v>99</v>
      </c>
      <c r="C64" s="12" t="s">
        <v>100</v>
      </c>
      <c r="D64" s="12" t="s">
        <v>83</v>
      </c>
      <c r="E64" s="12" t="s">
        <v>101</v>
      </c>
      <c r="F64" s="12" t="s">
        <v>102</v>
      </c>
      <c r="G64" s="13">
        <v>5</v>
      </c>
      <c r="H64" s="12" t="s">
        <v>117</v>
      </c>
      <c r="I64" s="28"/>
      <c r="J64" s="28"/>
      <c r="K64" s="25"/>
    </row>
    <row r="65" spans="1:11" ht="14.45" customHeight="1">
      <c r="A65" s="39"/>
      <c r="B65" s="7" t="s">
        <v>104</v>
      </c>
      <c r="C65" s="17"/>
      <c r="D65" s="17"/>
      <c r="E65" s="17"/>
      <c r="F65" s="17"/>
      <c r="G65" s="31">
        <f>G60+G59+G46+G45+G4+G61+G62+G63+G64</f>
        <v>100</v>
      </c>
      <c r="H65" s="17"/>
      <c r="I65" s="17"/>
      <c r="J65" s="40">
        <f>J6+J10+J15+J19+J23+J28+J32+J37+J41+J55+J45+J47+J51+J59+J60+J61+J62+J63+J64</f>
        <v>0</v>
      </c>
      <c r="K65" s="25"/>
    </row>
    <row r="66" spans="1:11" ht="13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24"/>
    </row>
    <row r="67" spans="1:11" ht="30" customHeight="1">
      <c r="A67" s="10"/>
      <c r="B67" s="19" t="s">
        <v>105</v>
      </c>
      <c r="C67" s="10"/>
      <c r="D67" s="10"/>
      <c r="E67" s="10"/>
      <c r="F67" s="10"/>
      <c r="G67" s="10"/>
      <c r="H67" s="10"/>
      <c r="I67" s="10"/>
      <c r="J67" s="10"/>
      <c r="K67" s="24"/>
    </row>
  </sheetData>
  <mergeCells count="92">
    <mergeCell ref="H55:H58"/>
    <mergeCell ref="I55:I58"/>
    <mergeCell ref="J55:J58"/>
    <mergeCell ref="A55:A58"/>
    <mergeCell ref="B55:B58"/>
    <mergeCell ref="C55:C58"/>
    <mergeCell ref="F47:F58"/>
    <mergeCell ref="G55:G58"/>
    <mergeCell ref="A47:A50"/>
    <mergeCell ref="B47:B50"/>
    <mergeCell ref="C47:C50"/>
    <mergeCell ref="G47:G50"/>
    <mergeCell ref="A51:A54"/>
    <mergeCell ref="B51:B54"/>
    <mergeCell ref="C51:C54"/>
    <mergeCell ref="G51:G54"/>
    <mergeCell ref="H41:H44"/>
    <mergeCell ref="I41:I44"/>
    <mergeCell ref="J41:J44"/>
    <mergeCell ref="J47:J50"/>
    <mergeCell ref="J51:J54"/>
    <mergeCell ref="I47:I50"/>
    <mergeCell ref="I51:I54"/>
    <mergeCell ref="H47:H50"/>
    <mergeCell ref="H51:H54"/>
    <mergeCell ref="I32:I35"/>
    <mergeCell ref="J32:J35"/>
    <mergeCell ref="B36:C36"/>
    <mergeCell ref="H37:H40"/>
    <mergeCell ref="I37:I40"/>
    <mergeCell ref="J37:J40"/>
    <mergeCell ref="G32:G35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</mergeCells>
  <pageMargins left="0.31496099999999999" right="0" top="0.15748000000000001" bottom="0.35433100000000001" header="0.31496099999999999" footer="0.31496099999999999"/>
  <pageSetup scale="43" fitToHeight="2" orientation="portrait" r:id="rId1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7109375" style="45" customWidth="1"/>
    <col min="2" max="2" width="26" style="45" customWidth="1"/>
    <col min="3" max="3" width="11.42578125" style="45" customWidth="1"/>
    <col min="4" max="4" width="23.140625" style="45" customWidth="1"/>
    <col min="5" max="5" width="11" style="45" customWidth="1"/>
    <col min="6" max="6" width="16.42578125" style="45" customWidth="1"/>
    <col min="7" max="7" width="11.7109375" style="45" customWidth="1"/>
    <col min="8" max="8" width="39" style="45" customWidth="1"/>
    <col min="9" max="9" width="7.42578125" style="45" customWidth="1"/>
    <col min="10" max="10" width="41.140625" style="45" customWidth="1"/>
    <col min="11" max="11" width="21.42578125" style="45" customWidth="1"/>
    <col min="12" max="12" width="8.85546875" style="45" customWidth="1"/>
    <col min="13" max="16384" width="8.85546875" style="45"/>
  </cols>
  <sheetData>
    <row r="1" spans="1:11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466</v>
      </c>
      <c r="K1" s="24"/>
    </row>
    <row r="2" spans="1:11" ht="33.75" customHeight="1">
      <c r="A2" s="368" t="s">
        <v>193</v>
      </c>
      <c r="B2" s="369"/>
      <c r="C2" s="369"/>
      <c r="D2" s="369"/>
      <c r="E2" s="369"/>
      <c r="F2" s="369"/>
      <c r="G2" s="369"/>
      <c r="H2" s="369"/>
      <c r="I2" s="369"/>
      <c r="J2" s="369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</row>
    <row r="4" spans="1:11" ht="29.25" customHeight="1">
      <c r="A4" s="13">
        <v>1</v>
      </c>
      <c r="B4" s="370" t="s">
        <v>10</v>
      </c>
      <c r="C4" s="371"/>
      <c r="D4" s="14"/>
      <c r="E4" s="13">
        <v>100</v>
      </c>
      <c r="F4" s="2"/>
      <c r="G4" s="13">
        <f>G5+G14+G27+G36</f>
        <v>41</v>
      </c>
      <c r="H4" s="2"/>
      <c r="I4" s="26"/>
      <c r="J4" s="26"/>
      <c r="K4" s="25"/>
    </row>
    <row r="5" spans="1:11" ht="14.45" customHeight="1">
      <c r="A5" s="12" t="s">
        <v>11</v>
      </c>
      <c r="B5" s="372" t="s">
        <v>12</v>
      </c>
      <c r="C5" s="373"/>
      <c r="D5" s="14"/>
      <c r="E5" s="14"/>
      <c r="F5" s="355" t="s">
        <v>107</v>
      </c>
      <c r="G5" s="13">
        <f>G6+G10</f>
        <v>8</v>
      </c>
      <c r="H5" s="2"/>
      <c r="I5" s="26"/>
      <c r="J5" s="26"/>
      <c r="K5" s="25"/>
    </row>
    <row r="6" spans="1:11" ht="36" customHeight="1">
      <c r="A6" s="355" t="s">
        <v>14</v>
      </c>
      <c r="B6" s="367" t="s">
        <v>15</v>
      </c>
      <c r="C6" s="367" t="s">
        <v>16</v>
      </c>
      <c r="D6" s="12" t="s">
        <v>17</v>
      </c>
      <c r="E6" s="12" t="s">
        <v>18</v>
      </c>
      <c r="F6" s="358"/>
      <c r="G6" s="363">
        <v>5</v>
      </c>
      <c r="H6" s="355" t="s">
        <v>119</v>
      </c>
      <c r="I6" s="360"/>
      <c r="J6" s="378"/>
      <c r="K6" s="21"/>
    </row>
    <row r="7" spans="1:11" ht="27.75" customHeight="1">
      <c r="A7" s="356"/>
      <c r="B7" s="364"/>
      <c r="C7" s="364"/>
      <c r="D7" s="12" t="s">
        <v>20</v>
      </c>
      <c r="E7" s="12" t="s">
        <v>21</v>
      </c>
      <c r="F7" s="358"/>
      <c r="G7" s="364"/>
      <c r="H7" s="358"/>
      <c r="I7" s="361"/>
      <c r="J7" s="379"/>
      <c r="K7" s="25"/>
    </row>
    <row r="8" spans="1:11" ht="24.75" customHeight="1">
      <c r="A8" s="356"/>
      <c r="B8" s="364"/>
      <c r="C8" s="364"/>
      <c r="D8" s="12" t="s">
        <v>22</v>
      </c>
      <c r="E8" s="12" t="s">
        <v>23</v>
      </c>
      <c r="F8" s="358"/>
      <c r="G8" s="364"/>
      <c r="H8" s="358"/>
      <c r="I8" s="361"/>
      <c r="J8" s="379"/>
      <c r="K8" s="25"/>
    </row>
    <row r="9" spans="1:11" ht="18" customHeight="1">
      <c r="A9" s="357"/>
      <c r="B9" s="364"/>
      <c r="C9" s="364"/>
      <c r="D9" s="12" t="s">
        <v>24</v>
      </c>
      <c r="E9" s="12" t="s">
        <v>25</v>
      </c>
      <c r="F9" s="358"/>
      <c r="G9" s="364"/>
      <c r="H9" s="359"/>
      <c r="I9" s="362"/>
      <c r="J9" s="380"/>
      <c r="K9" s="25"/>
    </row>
    <row r="10" spans="1:11" ht="35.25" customHeight="1">
      <c r="A10" s="355" t="s">
        <v>26</v>
      </c>
      <c r="B10" s="367" t="s">
        <v>27</v>
      </c>
      <c r="C10" s="367" t="s">
        <v>16</v>
      </c>
      <c r="D10" s="12" t="s">
        <v>17</v>
      </c>
      <c r="E10" s="12" t="s">
        <v>18</v>
      </c>
      <c r="F10" s="358"/>
      <c r="G10" s="363">
        <v>3</v>
      </c>
      <c r="H10" s="367" t="s">
        <v>28</v>
      </c>
      <c r="I10" s="360"/>
      <c r="J10" s="378"/>
      <c r="K10" s="25"/>
    </row>
    <row r="11" spans="1:11" ht="33.75" customHeight="1">
      <c r="A11" s="356"/>
      <c r="B11" s="364"/>
      <c r="C11" s="364"/>
      <c r="D11" s="12" t="s">
        <v>20</v>
      </c>
      <c r="E11" s="12" t="s">
        <v>21</v>
      </c>
      <c r="F11" s="358"/>
      <c r="G11" s="364"/>
      <c r="H11" s="364"/>
      <c r="I11" s="361"/>
      <c r="J11" s="379"/>
      <c r="K11" s="25"/>
    </row>
    <row r="12" spans="1:11" ht="27.75" customHeight="1">
      <c r="A12" s="356"/>
      <c r="B12" s="364"/>
      <c r="C12" s="364"/>
      <c r="D12" s="12" t="s">
        <v>22</v>
      </c>
      <c r="E12" s="12" t="s">
        <v>23</v>
      </c>
      <c r="F12" s="358"/>
      <c r="G12" s="364"/>
      <c r="H12" s="364"/>
      <c r="I12" s="361"/>
      <c r="J12" s="379"/>
      <c r="K12" s="25"/>
    </row>
    <row r="13" spans="1:11" ht="19.5" customHeight="1">
      <c r="A13" s="357"/>
      <c r="B13" s="364"/>
      <c r="C13" s="364"/>
      <c r="D13" s="12" t="s">
        <v>24</v>
      </c>
      <c r="E13" s="12" t="s">
        <v>25</v>
      </c>
      <c r="F13" s="358"/>
      <c r="G13" s="364"/>
      <c r="H13" s="364"/>
      <c r="I13" s="362"/>
      <c r="J13" s="380"/>
      <c r="K13" s="25"/>
    </row>
    <row r="14" spans="1:11" ht="14.45" customHeight="1">
      <c r="A14" s="12" t="s">
        <v>29</v>
      </c>
      <c r="B14" s="372" t="s">
        <v>30</v>
      </c>
      <c r="C14" s="373"/>
      <c r="D14" s="14"/>
      <c r="E14" s="14"/>
      <c r="F14" s="358"/>
      <c r="G14" s="13">
        <f>G15+G19+G23</f>
        <v>13</v>
      </c>
      <c r="H14" s="2"/>
      <c r="I14" s="4"/>
      <c r="J14" s="5"/>
      <c r="K14" s="25"/>
    </row>
    <row r="15" spans="1:11" ht="36.75" customHeight="1">
      <c r="A15" s="355" t="s">
        <v>31</v>
      </c>
      <c r="B15" s="355" t="s">
        <v>32</v>
      </c>
      <c r="C15" s="355" t="s">
        <v>16</v>
      </c>
      <c r="D15" s="12" t="s">
        <v>17</v>
      </c>
      <c r="E15" s="12" t="s">
        <v>18</v>
      </c>
      <c r="F15" s="358"/>
      <c r="G15" s="366">
        <v>3</v>
      </c>
      <c r="H15" s="355" t="s">
        <v>120</v>
      </c>
      <c r="I15" s="360"/>
      <c r="J15" s="378"/>
      <c r="K15" s="25"/>
    </row>
    <row r="16" spans="1:11" ht="28.5" customHeight="1">
      <c r="A16" s="356"/>
      <c r="B16" s="358"/>
      <c r="C16" s="358"/>
      <c r="D16" s="12" t="s">
        <v>20</v>
      </c>
      <c r="E16" s="12" t="s">
        <v>21</v>
      </c>
      <c r="F16" s="358"/>
      <c r="G16" s="358"/>
      <c r="H16" s="358"/>
      <c r="I16" s="361"/>
      <c r="J16" s="379"/>
      <c r="K16" s="25"/>
    </row>
    <row r="17" spans="1:11" ht="30" customHeight="1">
      <c r="A17" s="356"/>
      <c r="B17" s="358"/>
      <c r="C17" s="358"/>
      <c r="D17" s="12" t="s">
        <v>22</v>
      </c>
      <c r="E17" s="12" t="s">
        <v>23</v>
      </c>
      <c r="F17" s="358"/>
      <c r="G17" s="358"/>
      <c r="H17" s="358"/>
      <c r="I17" s="361"/>
      <c r="J17" s="379"/>
      <c r="K17" s="25"/>
    </row>
    <row r="18" spans="1:11" ht="24.75" customHeight="1">
      <c r="A18" s="357"/>
      <c r="B18" s="359"/>
      <c r="C18" s="359"/>
      <c r="D18" s="12" t="s">
        <v>24</v>
      </c>
      <c r="E18" s="12" t="s">
        <v>34</v>
      </c>
      <c r="F18" s="358"/>
      <c r="G18" s="359"/>
      <c r="H18" s="359"/>
      <c r="I18" s="362"/>
      <c r="J18" s="380"/>
      <c r="K18" s="25"/>
    </row>
    <row r="19" spans="1:11" ht="30.75" customHeight="1">
      <c r="A19" s="355" t="s">
        <v>35</v>
      </c>
      <c r="B19" s="355" t="s">
        <v>36</v>
      </c>
      <c r="C19" s="355" t="s">
        <v>16</v>
      </c>
      <c r="D19" s="12" t="s">
        <v>17</v>
      </c>
      <c r="E19" s="12" t="s">
        <v>37</v>
      </c>
      <c r="F19" s="358"/>
      <c r="G19" s="366">
        <v>5</v>
      </c>
      <c r="H19" s="367" t="s">
        <v>38</v>
      </c>
      <c r="I19" s="360"/>
      <c r="J19" s="378"/>
      <c r="K19" s="25"/>
    </row>
    <row r="20" spans="1:11" ht="42" customHeight="1">
      <c r="A20" s="356"/>
      <c r="B20" s="358"/>
      <c r="C20" s="358"/>
      <c r="D20" s="12" t="s">
        <v>20</v>
      </c>
      <c r="E20" s="12" t="s">
        <v>39</v>
      </c>
      <c r="F20" s="358"/>
      <c r="G20" s="358"/>
      <c r="H20" s="364"/>
      <c r="I20" s="361"/>
      <c r="J20" s="379"/>
      <c r="K20" s="25"/>
    </row>
    <row r="21" spans="1:11" ht="36" customHeight="1">
      <c r="A21" s="356"/>
      <c r="B21" s="358"/>
      <c r="C21" s="358"/>
      <c r="D21" s="12" t="s">
        <v>22</v>
      </c>
      <c r="E21" s="12" t="s">
        <v>40</v>
      </c>
      <c r="F21" s="358"/>
      <c r="G21" s="358"/>
      <c r="H21" s="364"/>
      <c r="I21" s="361"/>
      <c r="J21" s="379"/>
      <c r="K21" s="25"/>
    </row>
    <row r="22" spans="1:11" ht="30.75" customHeight="1">
      <c r="A22" s="357"/>
      <c r="B22" s="359"/>
      <c r="C22" s="359"/>
      <c r="D22" s="12" t="s">
        <v>24</v>
      </c>
      <c r="E22" s="12" t="s">
        <v>34</v>
      </c>
      <c r="F22" s="358"/>
      <c r="G22" s="359"/>
      <c r="H22" s="364"/>
      <c r="I22" s="362"/>
      <c r="J22" s="380"/>
      <c r="K22" s="25"/>
    </row>
    <row r="23" spans="1:11" ht="15" customHeight="1">
      <c r="A23" s="355" t="s">
        <v>41</v>
      </c>
      <c r="B23" s="355" t="s">
        <v>42</v>
      </c>
      <c r="C23" s="355" t="s">
        <v>16</v>
      </c>
      <c r="D23" s="12" t="s">
        <v>17</v>
      </c>
      <c r="E23" s="12" t="s">
        <v>37</v>
      </c>
      <c r="F23" s="358"/>
      <c r="G23" s="363">
        <v>5</v>
      </c>
      <c r="H23" s="367" t="s">
        <v>43</v>
      </c>
      <c r="I23" s="360"/>
      <c r="J23" s="378"/>
      <c r="K23" s="25"/>
    </row>
    <row r="24" spans="1:11" ht="14.45" customHeight="1">
      <c r="A24" s="356"/>
      <c r="B24" s="358"/>
      <c r="C24" s="358"/>
      <c r="D24" s="12" t="s">
        <v>20</v>
      </c>
      <c r="E24" s="12" t="s">
        <v>39</v>
      </c>
      <c r="F24" s="358"/>
      <c r="G24" s="364"/>
      <c r="H24" s="364"/>
      <c r="I24" s="361"/>
      <c r="J24" s="379"/>
      <c r="K24" s="25"/>
    </row>
    <row r="25" spans="1:11" ht="14.45" customHeight="1">
      <c r="A25" s="356"/>
      <c r="B25" s="358"/>
      <c r="C25" s="358"/>
      <c r="D25" s="12" t="s">
        <v>22</v>
      </c>
      <c r="E25" s="12" t="s">
        <v>40</v>
      </c>
      <c r="F25" s="358"/>
      <c r="G25" s="364"/>
      <c r="H25" s="364"/>
      <c r="I25" s="361"/>
      <c r="J25" s="379"/>
      <c r="K25" s="25"/>
    </row>
    <row r="26" spans="1:11" ht="107.25" customHeight="1">
      <c r="A26" s="357"/>
      <c r="B26" s="359"/>
      <c r="C26" s="359"/>
      <c r="D26" s="12" t="s">
        <v>24</v>
      </c>
      <c r="E26" s="12" t="s">
        <v>34</v>
      </c>
      <c r="F26" s="358"/>
      <c r="G26" s="364"/>
      <c r="H26" s="364"/>
      <c r="I26" s="362"/>
      <c r="J26" s="380"/>
      <c r="K26" s="25"/>
    </row>
    <row r="27" spans="1:11" ht="14.45" customHeight="1">
      <c r="A27" s="12" t="s">
        <v>44</v>
      </c>
      <c r="B27" s="372" t="s">
        <v>45</v>
      </c>
      <c r="C27" s="373"/>
      <c r="D27" s="14"/>
      <c r="E27" s="14"/>
      <c r="F27" s="358"/>
      <c r="G27" s="13">
        <f>G28+G32</f>
        <v>10</v>
      </c>
      <c r="H27" s="2"/>
      <c r="I27" s="4"/>
      <c r="J27" s="5"/>
      <c r="K27" s="25"/>
    </row>
    <row r="28" spans="1:11" ht="38.25" customHeight="1">
      <c r="A28" s="355" t="s">
        <v>46</v>
      </c>
      <c r="B28" s="355" t="s">
        <v>47</v>
      </c>
      <c r="C28" s="355" t="s">
        <v>16</v>
      </c>
      <c r="D28" s="12" t="s">
        <v>17</v>
      </c>
      <c r="E28" s="12" t="s">
        <v>18</v>
      </c>
      <c r="F28" s="358"/>
      <c r="G28" s="363">
        <v>5</v>
      </c>
      <c r="H28" s="367" t="s">
        <v>158</v>
      </c>
      <c r="I28" s="360"/>
      <c r="J28" s="378"/>
      <c r="K28" s="25"/>
    </row>
    <row r="29" spans="1:11" ht="31.5" customHeight="1">
      <c r="A29" s="356"/>
      <c r="B29" s="358"/>
      <c r="C29" s="358"/>
      <c r="D29" s="12" t="s">
        <v>20</v>
      </c>
      <c r="E29" s="12" t="s">
        <v>21</v>
      </c>
      <c r="F29" s="358"/>
      <c r="G29" s="364"/>
      <c r="H29" s="364"/>
      <c r="I29" s="361"/>
      <c r="J29" s="379"/>
      <c r="K29" s="25"/>
    </row>
    <row r="30" spans="1:11" ht="30" customHeight="1">
      <c r="A30" s="356"/>
      <c r="B30" s="358"/>
      <c r="C30" s="358"/>
      <c r="D30" s="12" t="s">
        <v>22</v>
      </c>
      <c r="E30" s="12" t="s">
        <v>23</v>
      </c>
      <c r="F30" s="358"/>
      <c r="G30" s="364"/>
      <c r="H30" s="364"/>
      <c r="I30" s="361"/>
      <c r="J30" s="379"/>
      <c r="K30" s="25"/>
    </row>
    <row r="31" spans="1:11" ht="25.5" customHeight="1">
      <c r="A31" s="357"/>
      <c r="B31" s="359"/>
      <c r="C31" s="359"/>
      <c r="D31" s="12" t="s">
        <v>24</v>
      </c>
      <c r="E31" s="12" t="s">
        <v>25</v>
      </c>
      <c r="F31" s="358"/>
      <c r="G31" s="364"/>
      <c r="H31" s="364"/>
      <c r="I31" s="362"/>
      <c r="J31" s="380"/>
      <c r="K31" s="25"/>
    </row>
    <row r="32" spans="1:11" ht="35.25" customHeight="1">
      <c r="A32" s="355" t="s">
        <v>122</v>
      </c>
      <c r="B32" s="355" t="s">
        <v>123</v>
      </c>
      <c r="C32" s="355" t="s">
        <v>16</v>
      </c>
      <c r="D32" s="12" t="s">
        <v>17</v>
      </c>
      <c r="E32" s="12" t="s">
        <v>37</v>
      </c>
      <c r="F32" s="358"/>
      <c r="G32" s="366">
        <v>5</v>
      </c>
      <c r="H32" s="367" t="s">
        <v>124</v>
      </c>
      <c r="I32" s="360"/>
      <c r="J32" s="378"/>
      <c r="K32" s="25"/>
    </row>
    <row r="33" spans="1:11" ht="25.5" customHeight="1">
      <c r="A33" s="356"/>
      <c r="B33" s="358"/>
      <c r="C33" s="358"/>
      <c r="D33" s="12" t="s">
        <v>20</v>
      </c>
      <c r="E33" s="12" t="s">
        <v>39</v>
      </c>
      <c r="F33" s="358"/>
      <c r="G33" s="358"/>
      <c r="H33" s="364"/>
      <c r="I33" s="361"/>
      <c r="J33" s="379"/>
      <c r="K33" s="25"/>
    </row>
    <row r="34" spans="1:11" ht="33" customHeight="1">
      <c r="A34" s="356"/>
      <c r="B34" s="358"/>
      <c r="C34" s="358"/>
      <c r="D34" s="12" t="s">
        <v>22</v>
      </c>
      <c r="E34" s="12" t="s">
        <v>40</v>
      </c>
      <c r="F34" s="358"/>
      <c r="G34" s="358"/>
      <c r="H34" s="364"/>
      <c r="I34" s="361"/>
      <c r="J34" s="379"/>
      <c r="K34" s="25"/>
    </row>
    <row r="35" spans="1:11" ht="43.5" customHeight="1">
      <c r="A35" s="357"/>
      <c r="B35" s="359"/>
      <c r="C35" s="359"/>
      <c r="D35" s="12" t="s">
        <v>24</v>
      </c>
      <c r="E35" s="12" t="s">
        <v>34</v>
      </c>
      <c r="F35" s="358"/>
      <c r="G35" s="359"/>
      <c r="H35" s="364"/>
      <c r="I35" s="362"/>
      <c r="J35" s="380"/>
      <c r="K35" s="25"/>
    </row>
    <row r="36" spans="1:11" ht="31.5" customHeight="1">
      <c r="A36" s="12" t="s">
        <v>49</v>
      </c>
      <c r="B36" s="372" t="s">
        <v>50</v>
      </c>
      <c r="C36" s="373"/>
      <c r="D36" s="14"/>
      <c r="E36" s="14"/>
      <c r="F36" s="358"/>
      <c r="G36" s="13">
        <f>G37+G41</f>
        <v>10</v>
      </c>
      <c r="H36" s="2"/>
      <c r="I36" s="4"/>
      <c r="J36" s="5"/>
      <c r="K36" s="25"/>
    </row>
    <row r="37" spans="1:11" ht="33.75" customHeight="1">
      <c r="A37" s="367" t="s">
        <v>51</v>
      </c>
      <c r="B37" s="367" t="s">
        <v>52</v>
      </c>
      <c r="C37" s="367" t="s">
        <v>16</v>
      </c>
      <c r="D37" s="12" t="s">
        <v>17</v>
      </c>
      <c r="E37" s="12" t="s">
        <v>18</v>
      </c>
      <c r="F37" s="358"/>
      <c r="G37" s="363">
        <v>5</v>
      </c>
      <c r="H37" s="367" t="s">
        <v>53</v>
      </c>
      <c r="I37" s="360"/>
      <c r="J37" s="378"/>
      <c r="K37" s="25"/>
    </row>
    <row r="38" spans="1:11" ht="36" customHeight="1">
      <c r="A38" s="367"/>
      <c r="B38" s="364"/>
      <c r="C38" s="364"/>
      <c r="D38" s="12" t="s">
        <v>20</v>
      </c>
      <c r="E38" s="12" t="s">
        <v>21</v>
      </c>
      <c r="F38" s="358"/>
      <c r="G38" s="364"/>
      <c r="H38" s="364"/>
      <c r="I38" s="361"/>
      <c r="J38" s="379"/>
      <c r="K38" s="25"/>
    </row>
    <row r="39" spans="1:11" ht="14.45" customHeight="1">
      <c r="A39" s="367"/>
      <c r="B39" s="364"/>
      <c r="C39" s="364"/>
      <c r="D39" s="12" t="s">
        <v>22</v>
      </c>
      <c r="E39" s="12" t="s">
        <v>23</v>
      </c>
      <c r="F39" s="358"/>
      <c r="G39" s="364"/>
      <c r="H39" s="364"/>
      <c r="I39" s="361"/>
      <c r="J39" s="379"/>
      <c r="K39" s="25"/>
    </row>
    <row r="40" spans="1:11" ht="16.5" customHeight="1">
      <c r="A40" s="367"/>
      <c r="B40" s="364"/>
      <c r="C40" s="364"/>
      <c r="D40" s="12" t="s">
        <v>24</v>
      </c>
      <c r="E40" s="12" t="s">
        <v>25</v>
      </c>
      <c r="F40" s="358"/>
      <c r="G40" s="364"/>
      <c r="H40" s="364"/>
      <c r="I40" s="362"/>
      <c r="J40" s="380"/>
      <c r="K40" s="25"/>
    </row>
    <row r="41" spans="1:11" ht="17.25" customHeight="1">
      <c r="A41" s="355" t="s">
        <v>54</v>
      </c>
      <c r="B41" s="367" t="s">
        <v>55</v>
      </c>
      <c r="C41" s="367" t="s">
        <v>16</v>
      </c>
      <c r="D41" s="12" t="s">
        <v>17</v>
      </c>
      <c r="E41" s="12" t="s">
        <v>18</v>
      </c>
      <c r="F41" s="358"/>
      <c r="G41" s="363">
        <v>5</v>
      </c>
      <c r="H41" s="367" t="s">
        <v>53</v>
      </c>
      <c r="I41" s="360"/>
      <c r="J41" s="378"/>
      <c r="K41" s="25"/>
    </row>
    <row r="42" spans="1:11" ht="32.25" customHeight="1">
      <c r="A42" s="356"/>
      <c r="B42" s="364"/>
      <c r="C42" s="364"/>
      <c r="D42" s="12" t="s">
        <v>20</v>
      </c>
      <c r="E42" s="12" t="s">
        <v>21</v>
      </c>
      <c r="F42" s="358"/>
      <c r="G42" s="364"/>
      <c r="H42" s="364"/>
      <c r="I42" s="361"/>
      <c r="J42" s="379"/>
      <c r="K42" s="25"/>
    </row>
    <row r="43" spans="1:11" ht="16.5" customHeight="1">
      <c r="A43" s="356"/>
      <c r="B43" s="364"/>
      <c r="C43" s="364"/>
      <c r="D43" s="12" t="s">
        <v>22</v>
      </c>
      <c r="E43" s="12" t="s">
        <v>23</v>
      </c>
      <c r="F43" s="358"/>
      <c r="G43" s="364"/>
      <c r="H43" s="364"/>
      <c r="I43" s="361"/>
      <c r="J43" s="379"/>
      <c r="K43" s="25"/>
    </row>
    <row r="44" spans="1:11" ht="39" customHeight="1">
      <c r="A44" s="357"/>
      <c r="B44" s="364"/>
      <c r="C44" s="364"/>
      <c r="D44" s="12" t="s">
        <v>24</v>
      </c>
      <c r="E44" s="12" t="s">
        <v>25</v>
      </c>
      <c r="F44" s="359"/>
      <c r="G44" s="364"/>
      <c r="H44" s="364"/>
      <c r="I44" s="362"/>
      <c r="J44" s="380"/>
      <c r="K44" s="25"/>
    </row>
    <row r="45" spans="1:11" ht="144" customHeight="1">
      <c r="A45" s="12" t="s">
        <v>57</v>
      </c>
      <c r="B45" s="12" t="s">
        <v>58</v>
      </c>
      <c r="C45" s="12" t="s">
        <v>59</v>
      </c>
      <c r="D45" s="12" t="s">
        <v>60</v>
      </c>
      <c r="E45" s="12" t="s">
        <v>61</v>
      </c>
      <c r="F45" s="12" t="s">
        <v>62</v>
      </c>
      <c r="G45" s="13">
        <v>10</v>
      </c>
      <c r="H45" s="12" t="s">
        <v>112</v>
      </c>
      <c r="I45" s="26"/>
      <c r="J45" s="28"/>
      <c r="K45" s="25"/>
    </row>
    <row r="46" spans="1:11" ht="60" customHeight="1">
      <c r="A46" s="12" t="s">
        <v>63</v>
      </c>
      <c r="B46" s="12" t="s">
        <v>64</v>
      </c>
      <c r="C46" s="12" t="s">
        <v>65</v>
      </c>
      <c r="D46" s="12" t="s">
        <v>66</v>
      </c>
      <c r="E46" s="14"/>
      <c r="F46" s="3"/>
      <c r="G46" s="13">
        <f>G47+G51+G55</f>
        <v>15</v>
      </c>
      <c r="H46" s="46"/>
      <c r="I46" s="16"/>
      <c r="J46" s="43"/>
      <c r="K46" s="47"/>
    </row>
    <row r="47" spans="1:11" ht="38.25" customHeight="1">
      <c r="A47" s="355" t="s">
        <v>67</v>
      </c>
      <c r="B47" s="355" t="s">
        <v>68</v>
      </c>
      <c r="C47" s="355" t="s">
        <v>65</v>
      </c>
      <c r="D47" s="12" t="s">
        <v>17</v>
      </c>
      <c r="E47" s="12" t="s">
        <v>69</v>
      </c>
      <c r="F47" s="355" t="s">
        <v>70</v>
      </c>
      <c r="G47" s="366">
        <v>5</v>
      </c>
      <c r="H47" s="367" t="s">
        <v>113</v>
      </c>
      <c r="I47" s="360"/>
      <c r="J47" s="360"/>
      <c r="K47" s="25"/>
    </row>
    <row r="48" spans="1:11" ht="40.5" customHeight="1">
      <c r="A48" s="356"/>
      <c r="B48" s="358"/>
      <c r="C48" s="358"/>
      <c r="D48" s="12" t="s">
        <v>20</v>
      </c>
      <c r="E48" s="12" t="s">
        <v>72</v>
      </c>
      <c r="F48" s="358"/>
      <c r="G48" s="358"/>
      <c r="H48" s="364"/>
      <c r="I48" s="361"/>
      <c r="J48" s="361"/>
      <c r="K48" s="25"/>
    </row>
    <row r="49" spans="1:11" ht="41.25" customHeight="1">
      <c r="A49" s="356"/>
      <c r="B49" s="358"/>
      <c r="C49" s="358"/>
      <c r="D49" s="12" t="s">
        <v>22</v>
      </c>
      <c r="E49" s="12" t="s">
        <v>73</v>
      </c>
      <c r="F49" s="358"/>
      <c r="G49" s="358"/>
      <c r="H49" s="364"/>
      <c r="I49" s="361"/>
      <c r="J49" s="361"/>
      <c r="K49" s="25"/>
    </row>
    <row r="50" spans="1:11" ht="36" customHeight="1">
      <c r="A50" s="357"/>
      <c r="B50" s="359"/>
      <c r="C50" s="359"/>
      <c r="D50" s="12" t="s">
        <v>24</v>
      </c>
      <c r="E50" s="12" t="s">
        <v>74</v>
      </c>
      <c r="F50" s="358"/>
      <c r="G50" s="359"/>
      <c r="H50" s="364"/>
      <c r="I50" s="362"/>
      <c r="J50" s="362"/>
      <c r="K50" s="25"/>
    </row>
    <row r="51" spans="1:11" ht="67.5" customHeight="1">
      <c r="A51" s="355" t="s">
        <v>75</v>
      </c>
      <c r="B51" s="355" t="s">
        <v>76</v>
      </c>
      <c r="C51" s="355" t="s">
        <v>65</v>
      </c>
      <c r="D51" s="12" t="s">
        <v>17</v>
      </c>
      <c r="E51" s="12" t="s">
        <v>69</v>
      </c>
      <c r="F51" s="358"/>
      <c r="G51" s="366">
        <v>5</v>
      </c>
      <c r="H51" s="367" t="s">
        <v>114</v>
      </c>
      <c r="I51" s="360"/>
      <c r="J51" s="374"/>
      <c r="K51" s="25"/>
    </row>
    <row r="52" spans="1:11" ht="34.5" customHeight="1">
      <c r="A52" s="356"/>
      <c r="B52" s="358"/>
      <c r="C52" s="358"/>
      <c r="D52" s="12" t="s">
        <v>20</v>
      </c>
      <c r="E52" s="12" t="s">
        <v>72</v>
      </c>
      <c r="F52" s="358"/>
      <c r="G52" s="358"/>
      <c r="H52" s="364"/>
      <c r="I52" s="361"/>
      <c r="J52" s="375"/>
      <c r="K52" s="25"/>
    </row>
    <row r="53" spans="1:11" ht="28.5" customHeight="1">
      <c r="A53" s="356"/>
      <c r="B53" s="358"/>
      <c r="C53" s="358"/>
      <c r="D53" s="12" t="s">
        <v>22</v>
      </c>
      <c r="E53" s="12" t="s">
        <v>73</v>
      </c>
      <c r="F53" s="358"/>
      <c r="G53" s="358"/>
      <c r="H53" s="364"/>
      <c r="I53" s="361"/>
      <c r="J53" s="375"/>
      <c r="K53" s="25"/>
    </row>
    <row r="54" spans="1:11" ht="34.5" customHeight="1">
      <c r="A54" s="357"/>
      <c r="B54" s="359"/>
      <c r="C54" s="359"/>
      <c r="D54" s="12" t="s">
        <v>24</v>
      </c>
      <c r="E54" s="12" t="s">
        <v>74</v>
      </c>
      <c r="F54" s="358"/>
      <c r="G54" s="359"/>
      <c r="H54" s="364"/>
      <c r="I54" s="362"/>
      <c r="J54" s="376"/>
      <c r="K54" s="25"/>
    </row>
    <row r="55" spans="1:11" ht="39" customHeight="1">
      <c r="A55" s="355" t="s">
        <v>78</v>
      </c>
      <c r="B55" s="355" t="s">
        <v>79</v>
      </c>
      <c r="C55" s="355" t="s">
        <v>65</v>
      </c>
      <c r="D55" s="12" t="s">
        <v>17</v>
      </c>
      <c r="E55" s="12" t="s">
        <v>69</v>
      </c>
      <c r="F55" s="358"/>
      <c r="G55" s="366">
        <v>5</v>
      </c>
      <c r="H55" s="355" t="s">
        <v>80</v>
      </c>
      <c r="I55" s="360"/>
      <c r="J55" s="374"/>
      <c r="K55" s="25"/>
    </row>
    <row r="56" spans="1:11" ht="45" customHeight="1">
      <c r="A56" s="356"/>
      <c r="B56" s="358"/>
      <c r="C56" s="358"/>
      <c r="D56" s="12" t="s">
        <v>20</v>
      </c>
      <c r="E56" s="12" t="s">
        <v>72</v>
      </c>
      <c r="F56" s="358"/>
      <c r="G56" s="358"/>
      <c r="H56" s="358"/>
      <c r="I56" s="361"/>
      <c r="J56" s="375"/>
      <c r="K56" s="25"/>
    </row>
    <row r="57" spans="1:11" ht="39.75" customHeight="1">
      <c r="A57" s="356"/>
      <c r="B57" s="358"/>
      <c r="C57" s="358"/>
      <c r="D57" s="12" t="s">
        <v>22</v>
      </c>
      <c r="E57" s="12" t="s">
        <v>73</v>
      </c>
      <c r="F57" s="358"/>
      <c r="G57" s="358"/>
      <c r="H57" s="358"/>
      <c r="I57" s="361"/>
      <c r="J57" s="375"/>
      <c r="K57" s="25"/>
    </row>
    <row r="58" spans="1:11" ht="48.75" customHeight="1">
      <c r="A58" s="357"/>
      <c r="B58" s="359"/>
      <c r="C58" s="359"/>
      <c r="D58" s="12" t="s">
        <v>24</v>
      </c>
      <c r="E58" s="12" t="s">
        <v>74</v>
      </c>
      <c r="F58" s="359"/>
      <c r="G58" s="359"/>
      <c r="H58" s="359"/>
      <c r="I58" s="362"/>
      <c r="J58" s="376"/>
      <c r="K58" s="25"/>
    </row>
    <row r="59" spans="1:11" ht="127.5" customHeight="1">
      <c r="A59" s="12" t="s">
        <v>81</v>
      </c>
      <c r="B59" s="12" t="s">
        <v>82</v>
      </c>
      <c r="C59" s="12" t="s">
        <v>16</v>
      </c>
      <c r="D59" s="12" t="s">
        <v>83</v>
      </c>
      <c r="E59" s="12" t="s">
        <v>84</v>
      </c>
      <c r="F59" s="12" t="s">
        <v>70</v>
      </c>
      <c r="G59" s="13">
        <v>10</v>
      </c>
      <c r="H59" s="12" t="s">
        <v>115</v>
      </c>
      <c r="I59" s="26"/>
      <c r="J59" s="28"/>
      <c r="K59" s="25"/>
    </row>
    <row r="60" spans="1:11" ht="171.75" customHeight="1">
      <c r="A60" s="12" t="s">
        <v>86</v>
      </c>
      <c r="B60" s="12" t="s">
        <v>128</v>
      </c>
      <c r="C60" s="12" t="s">
        <v>16</v>
      </c>
      <c r="D60" s="12" t="s">
        <v>83</v>
      </c>
      <c r="E60" s="12" t="s">
        <v>129</v>
      </c>
      <c r="F60" s="12" t="s">
        <v>70</v>
      </c>
      <c r="G60" s="13">
        <v>9</v>
      </c>
      <c r="H60" s="12" t="s">
        <v>130</v>
      </c>
      <c r="I60" s="26"/>
      <c r="J60" s="28"/>
      <c r="K60" s="25"/>
    </row>
    <row r="61" spans="1:11" ht="225" customHeight="1">
      <c r="A61" s="13">
        <v>6</v>
      </c>
      <c r="B61" s="12" t="s">
        <v>89</v>
      </c>
      <c r="C61" s="12" t="s">
        <v>90</v>
      </c>
      <c r="D61" s="12" t="s">
        <v>91</v>
      </c>
      <c r="E61" s="12" t="s">
        <v>92</v>
      </c>
      <c r="F61" s="12" t="s">
        <v>93</v>
      </c>
      <c r="G61" s="13">
        <v>3</v>
      </c>
      <c r="H61" s="12" t="s">
        <v>116</v>
      </c>
      <c r="I61" s="28"/>
      <c r="J61" s="28"/>
      <c r="K61" s="25"/>
    </row>
    <row r="62" spans="1:11" ht="120" customHeight="1">
      <c r="A62" s="13">
        <v>7</v>
      </c>
      <c r="B62" s="12" t="s">
        <v>95</v>
      </c>
      <c r="C62" s="12" t="s">
        <v>65</v>
      </c>
      <c r="D62" s="12" t="s">
        <v>91</v>
      </c>
      <c r="E62" s="18">
        <v>1</v>
      </c>
      <c r="F62" s="12" t="s">
        <v>70</v>
      </c>
      <c r="G62" s="13">
        <v>2</v>
      </c>
      <c r="H62" s="12" t="s">
        <v>96</v>
      </c>
      <c r="I62" s="28"/>
      <c r="J62" s="28"/>
      <c r="K62" s="25"/>
    </row>
    <row r="63" spans="1:11" ht="97.5" customHeight="1">
      <c r="A63" s="13">
        <v>8</v>
      </c>
      <c r="B63" s="12" t="s">
        <v>97</v>
      </c>
      <c r="C63" s="12" t="s">
        <v>98</v>
      </c>
      <c r="D63" s="12" t="s">
        <v>83</v>
      </c>
      <c r="E63" s="18">
        <v>1</v>
      </c>
      <c r="F63" s="12" t="s">
        <v>70</v>
      </c>
      <c r="G63" s="13">
        <v>5</v>
      </c>
      <c r="H63" s="12" t="s">
        <v>96</v>
      </c>
      <c r="I63" s="28"/>
      <c r="J63" s="28"/>
      <c r="K63" s="25"/>
    </row>
    <row r="64" spans="1:11" ht="114.75" customHeight="1">
      <c r="A64" s="13">
        <v>9</v>
      </c>
      <c r="B64" s="12" t="s">
        <v>99</v>
      </c>
      <c r="C64" s="12" t="s">
        <v>100</v>
      </c>
      <c r="D64" s="12" t="s">
        <v>83</v>
      </c>
      <c r="E64" s="12" t="s">
        <v>101</v>
      </c>
      <c r="F64" s="12" t="s">
        <v>102</v>
      </c>
      <c r="G64" s="13">
        <v>5</v>
      </c>
      <c r="H64" s="12" t="s">
        <v>117</v>
      </c>
      <c r="I64" s="28"/>
      <c r="J64" s="28"/>
      <c r="K64" s="25"/>
    </row>
    <row r="65" spans="1:11" ht="14.45" customHeight="1">
      <c r="A65" s="39"/>
      <c r="B65" s="7" t="s">
        <v>104</v>
      </c>
      <c r="C65" s="17"/>
      <c r="D65" s="17"/>
      <c r="E65" s="17"/>
      <c r="F65" s="17"/>
      <c r="G65" s="31">
        <f>G60+G59+G46+G45+G4+G61+G62+G63+G64</f>
        <v>100</v>
      </c>
      <c r="H65" s="17"/>
      <c r="I65" s="40"/>
      <c r="J65" s="40">
        <f>J6+J10+J15+J19+J23+J28+J32+J37+J41+J55+J45+J47+J51+J59+J60+J61+J62+J63+J64</f>
        <v>0</v>
      </c>
      <c r="K65" s="25"/>
    </row>
    <row r="66" spans="1:11" ht="13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24"/>
    </row>
    <row r="67" spans="1:11" ht="30" customHeight="1">
      <c r="A67" s="10"/>
      <c r="B67" s="19" t="s">
        <v>105</v>
      </c>
      <c r="C67" s="10"/>
      <c r="D67" s="10"/>
      <c r="E67" s="10"/>
      <c r="F67" s="10"/>
      <c r="G67" s="10"/>
      <c r="H67" s="10"/>
      <c r="I67" s="10"/>
      <c r="J67" s="10"/>
      <c r="K67" s="24"/>
    </row>
  </sheetData>
  <mergeCells count="92"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47:A50"/>
    <mergeCell ref="B47:B50"/>
    <mergeCell ref="C47:C50"/>
    <mergeCell ref="G47:G50"/>
    <mergeCell ref="A51:A54"/>
    <mergeCell ref="H41:H44"/>
    <mergeCell ref="I41:I44"/>
    <mergeCell ref="J41:J44"/>
    <mergeCell ref="I47:I50"/>
    <mergeCell ref="J47:J50"/>
    <mergeCell ref="H47:H50"/>
    <mergeCell ref="J32:J35"/>
    <mergeCell ref="B36:C36"/>
    <mergeCell ref="H37:H40"/>
    <mergeCell ref="I37:I40"/>
    <mergeCell ref="J37:J40"/>
    <mergeCell ref="G32:G35"/>
    <mergeCell ref="H32:H35"/>
    <mergeCell ref="B32:B35"/>
    <mergeCell ref="C32:C35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H23:H26"/>
    <mergeCell ref="A23:A26"/>
    <mergeCell ref="B23:B26"/>
    <mergeCell ref="C23:C26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H15:H18"/>
    <mergeCell ref="A15:A18"/>
    <mergeCell ref="B15:B18"/>
    <mergeCell ref="C15:C18"/>
    <mergeCell ref="J6:J9"/>
    <mergeCell ref="A10:A13"/>
    <mergeCell ref="B10:B13"/>
    <mergeCell ref="C10:C13"/>
    <mergeCell ref="G10:G13"/>
    <mergeCell ref="H10:H13"/>
    <mergeCell ref="I10:I13"/>
    <mergeCell ref="J10:J13"/>
    <mergeCell ref="H6:H9"/>
    <mergeCell ref="B6:B9"/>
    <mergeCell ref="C6:C9"/>
    <mergeCell ref="A6:A9"/>
    <mergeCell ref="G6:G9"/>
    <mergeCell ref="B14:C14"/>
    <mergeCell ref="I6:I9"/>
    <mergeCell ref="I15:I18"/>
    <mergeCell ref="I23:I26"/>
    <mergeCell ref="I32:I35"/>
    <mergeCell ref="B51:B54"/>
    <mergeCell ref="C51:C54"/>
    <mergeCell ref="G51:G54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32:A35"/>
  </mergeCells>
  <pageMargins left="0.31496099999999999" right="0.31496099999999999" top="0.35433100000000001" bottom="0.944882" header="0.31496099999999999" footer="0.31496099999999999"/>
  <pageSetup scale="46" fitToHeight="2" orientation="portrait" r:id="rId1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140625" style="144" customWidth="1"/>
    <col min="2" max="2" width="24.42578125" style="144" customWidth="1"/>
    <col min="3" max="3" width="12.42578125" style="144" customWidth="1"/>
    <col min="4" max="4" width="21.85546875" style="144" customWidth="1"/>
    <col min="5" max="5" width="12.140625" style="144" customWidth="1"/>
    <col min="6" max="6" width="16.42578125" style="144" customWidth="1"/>
    <col min="7" max="7" width="10.42578125" style="144" customWidth="1"/>
    <col min="8" max="8" width="37.28515625" style="144" customWidth="1"/>
    <col min="9" max="9" width="8" style="144" customWidth="1"/>
    <col min="10" max="10" width="31.140625" style="144" customWidth="1"/>
    <col min="11" max="11" width="25.85546875" style="144" customWidth="1"/>
    <col min="12" max="12" width="8.85546875" style="144" customWidth="1"/>
    <col min="13" max="16384" width="8.85546875" style="144"/>
  </cols>
  <sheetData>
    <row r="1" spans="1:11" ht="75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467</v>
      </c>
      <c r="K1" s="143"/>
    </row>
    <row r="2" spans="1:11" ht="30.75" customHeight="1">
      <c r="A2" s="327" t="s">
        <v>194</v>
      </c>
      <c r="B2" s="388"/>
      <c r="C2" s="388"/>
      <c r="D2" s="388"/>
      <c r="E2" s="388"/>
      <c r="F2" s="388"/>
      <c r="G2" s="388"/>
      <c r="H2" s="388"/>
      <c r="I2" s="388"/>
      <c r="J2" s="388"/>
      <c r="K2" s="143"/>
    </row>
    <row r="3" spans="1:11" ht="4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  <c r="K3" s="145"/>
    </row>
    <row r="4" spans="1:11" ht="27.75" customHeight="1">
      <c r="A4" s="151">
        <v>1</v>
      </c>
      <c r="B4" s="389" t="s">
        <v>10</v>
      </c>
      <c r="C4" s="390"/>
      <c r="D4" s="153"/>
      <c r="E4" s="151">
        <v>100</v>
      </c>
      <c r="F4" s="146"/>
      <c r="G4" s="151">
        <f>G5+G14+G27+G36</f>
        <v>40</v>
      </c>
      <c r="H4" s="146"/>
      <c r="I4" s="154"/>
      <c r="J4" s="154"/>
      <c r="K4" s="145"/>
    </row>
    <row r="5" spans="1:11" ht="14.45" customHeight="1">
      <c r="A5" s="150" t="s">
        <v>11</v>
      </c>
      <c r="B5" s="386" t="s">
        <v>12</v>
      </c>
      <c r="C5" s="387"/>
      <c r="D5" s="153"/>
      <c r="E5" s="153"/>
      <c r="F5" s="333" t="s">
        <v>107</v>
      </c>
      <c r="G5" s="151">
        <f>G6+G10</f>
        <v>7</v>
      </c>
      <c r="H5" s="146"/>
      <c r="I5" s="154"/>
      <c r="J5" s="154"/>
      <c r="K5" s="145"/>
    </row>
    <row r="6" spans="1:11" ht="15" customHeight="1">
      <c r="A6" s="333" t="s">
        <v>14</v>
      </c>
      <c r="B6" s="317" t="s">
        <v>15</v>
      </c>
      <c r="C6" s="317" t="s">
        <v>16</v>
      </c>
      <c r="D6" s="150" t="s">
        <v>17</v>
      </c>
      <c r="E6" s="150" t="s">
        <v>18</v>
      </c>
      <c r="F6" s="319"/>
      <c r="G6" s="337">
        <v>5</v>
      </c>
      <c r="H6" s="333" t="s">
        <v>19</v>
      </c>
      <c r="I6" s="391"/>
      <c r="J6" s="394"/>
      <c r="K6" s="145"/>
    </row>
    <row r="7" spans="1:11" ht="36.75" customHeight="1">
      <c r="A7" s="334"/>
      <c r="B7" s="336"/>
      <c r="C7" s="336"/>
      <c r="D7" s="150" t="s">
        <v>20</v>
      </c>
      <c r="E7" s="150" t="s">
        <v>21</v>
      </c>
      <c r="F7" s="319"/>
      <c r="G7" s="336"/>
      <c r="H7" s="319"/>
      <c r="I7" s="392"/>
      <c r="J7" s="395"/>
      <c r="K7" s="145"/>
    </row>
    <row r="8" spans="1:11" ht="25.5" customHeight="1">
      <c r="A8" s="334"/>
      <c r="B8" s="336"/>
      <c r="C8" s="336"/>
      <c r="D8" s="150" t="s">
        <v>22</v>
      </c>
      <c r="E8" s="150" t="s">
        <v>23</v>
      </c>
      <c r="F8" s="319"/>
      <c r="G8" s="336"/>
      <c r="H8" s="319"/>
      <c r="I8" s="392"/>
      <c r="J8" s="395"/>
      <c r="K8" s="145"/>
    </row>
    <row r="9" spans="1:11" ht="41.25" customHeight="1">
      <c r="A9" s="335"/>
      <c r="B9" s="336"/>
      <c r="C9" s="336"/>
      <c r="D9" s="150" t="s">
        <v>24</v>
      </c>
      <c r="E9" s="150" t="s">
        <v>25</v>
      </c>
      <c r="F9" s="319"/>
      <c r="G9" s="336"/>
      <c r="H9" s="320"/>
      <c r="I9" s="393"/>
      <c r="J9" s="396"/>
      <c r="K9" s="145"/>
    </row>
    <row r="10" spans="1:11" ht="15" customHeight="1">
      <c r="A10" s="333" t="s">
        <v>26</v>
      </c>
      <c r="B10" s="317" t="s">
        <v>27</v>
      </c>
      <c r="C10" s="317" t="s">
        <v>16</v>
      </c>
      <c r="D10" s="150" t="s">
        <v>17</v>
      </c>
      <c r="E10" s="150" t="s">
        <v>18</v>
      </c>
      <c r="F10" s="319"/>
      <c r="G10" s="337">
        <v>2</v>
      </c>
      <c r="H10" s="317" t="s">
        <v>28</v>
      </c>
      <c r="I10" s="391"/>
      <c r="J10" s="394"/>
      <c r="K10" s="145"/>
    </row>
    <row r="11" spans="1:11" ht="43.5" customHeight="1">
      <c r="A11" s="334"/>
      <c r="B11" s="336"/>
      <c r="C11" s="336"/>
      <c r="D11" s="150" t="s">
        <v>20</v>
      </c>
      <c r="E11" s="150" t="s">
        <v>21</v>
      </c>
      <c r="F11" s="319"/>
      <c r="G11" s="336"/>
      <c r="H11" s="336"/>
      <c r="I11" s="392"/>
      <c r="J11" s="395"/>
      <c r="K11" s="145"/>
    </row>
    <row r="12" spans="1:11" ht="30.75" customHeight="1">
      <c r="A12" s="334"/>
      <c r="B12" s="336"/>
      <c r="C12" s="336"/>
      <c r="D12" s="150" t="s">
        <v>22</v>
      </c>
      <c r="E12" s="150" t="s">
        <v>23</v>
      </c>
      <c r="F12" s="319"/>
      <c r="G12" s="336"/>
      <c r="H12" s="336"/>
      <c r="I12" s="392"/>
      <c r="J12" s="395"/>
      <c r="K12" s="145"/>
    </row>
    <row r="13" spans="1:11" ht="33" customHeight="1">
      <c r="A13" s="335"/>
      <c r="B13" s="336"/>
      <c r="C13" s="336"/>
      <c r="D13" s="150" t="s">
        <v>24</v>
      </c>
      <c r="E13" s="150" t="s">
        <v>25</v>
      </c>
      <c r="F13" s="319"/>
      <c r="G13" s="336"/>
      <c r="H13" s="336"/>
      <c r="I13" s="393"/>
      <c r="J13" s="396"/>
      <c r="K13" s="145"/>
    </row>
    <row r="14" spans="1:11" ht="14.45" customHeight="1">
      <c r="A14" s="150" t="s">
        <v>29</v>
      </c>
      <c r="B14" s="386" t="s">
        <v>30</v>
      </c>
      <c r="C14" s="387"/>
      <c r="D14" s="153"/>
      <c r="E14" s="153"/>
      <c r="F14" s="319"/>
      <c r="G14" s="151">
        <f>G15+G19+G23</f>
        <v>13</v>
      </c>
      <c r="H14" s="146"/>
      <c r="I14" s="148"/>
      <c r="J14" s="148"/>
      <c r="K14" s="145"/>
    </row>
    <row r="15" spans="1:11" ht="15" customHeight="1">
      <c r="A15" s="333" t="s">
        <v>31</v>
      </c>
      <c r="B15" s="333" t="s">
        <v>32</v>
      </c>
      <c r="C15" s="333" t="s">
        <v>16</v>
      </c>
      <c r="D15" s="150" t="s">
        <v>17</v>
      </c>
      <c r="E15" s="150" t="s">
        <v>18</v>
      </c>
      <c r="F15" s="319"/>
      <c r="G15" s="318">
        <v>3</v>
      </c>
      <c r="H15" s="333" t="s">
        <v>157</v>
      </c>
      <c r="I15" s="391"/>
      <c r="J15" s="394"/>
      <c r="K15" s="145"/>
    </row>
    <row r="16" spans="1:11" ht="54" customHeight="1">
      <c r="A16" s="334"/>
      <c r="B16" s="319"/>
      <c r="C16" s="319"/>
      <c r="D16" s="150" t="s">
        <v>20</v>
      </c>
      <c r="E16" s="150" t="s">
        <v>21</v>
      </c>
      <c r="F16" s="319"/>
      <c r="G16" s="319"/>
      <c r="H16" s="319"/>
      <c r="I16" s="392"/>
      <c r="J16" s="395"/>
      <c r="K16" s="145"/>
    </row>
    <row r="17" spans="1:11" ht="35.25" customHeight="1">
      <c r="A17" s="334"/>
      <c r="B17" s="319"/>
      <c r="C17" s="319"/>
      <c r="D17" s="150" t="s">
        <v>22</v>
      </c>
      <c r="E17" s="150" t="s">
        <v>23</v>
      </c>
      <c r="F17" s="319"/>
      <c r="G17" s="319"/>
      <c r="H17" s="319"/>
      <c r="I17" s="392"/>
      <c r="J17" s="395"/>
      <c r="K17" s="145"/>
    </row>
    <row r="18" spans="1:11" ht="38.25" customHeight="1">
      <c r="A18" s="335"/>
      <c r="B18" s="320"/>
      <c r="C18" s="320"/>
      <c r="D18" s="150" t="s">
        <v>24</v>
      </c>
      <c r="E18" s="150" t="s">
        <v>34</v>
      </c>
      <c r="F18" s="319"/>
      <c r="G18" s="320"/>
      <c r="H18" s="320"/>
      <c r="I18" s="393"/>
      <c r="J18" s="396"/>
      <c r="K18" s="145"/>
    </row>
    <row r="19" spans="1:11" ht="15" customHeight="1">
      <c r="A19" s="333" t="s">
        <v>35</v>
      </c>
      <c r="B19" s="333" t="s">
        <v>36</v>
      </c>
      <c r="C19" s="333" t="s">
        <v>16</v>
      </c>
      <c r="D19" s="150" t="s">
        <v>17</v>
      </c>
      <c r="E19" s="150" t="s">
        <v>37</v>
      </c>
      <c r="F19" s="319"/>
      <c r="G19" s="318">
        <v>5</v>
      </c>
      <c r="H19" s="317" t="s">
        <v>38</v>
      </c>
      <c r="I19" s="391"/>
      <c r="J19" s="394"/>
      <c r="K19" s="145"/>
    </row>
    <row r="20" spans="1:11" ht="34.5" customHeight="1">
      <c r="A20" s="334"/>
      <c r="B20" s="319"/>
      <c r="C20" s="319"/>
      <c r="D20" s="150" t="s">
        <v>20</v>
      </c>
      <c r="E20" s="150" t="s">
        <v>39</v>
      </c>
      <c r="F20" s="319"/>
      <c r="G20" s="319"/>
      <c r="H20" s="336"/>
      <c r="I20" s="392"/>
      <c r="J20" s="395"/>
      <c r="K20" s="145"/>
    </row>
    <row r="21" spans="1:11" ht="45" customHeight="1">
      <c r="A21" s="334"/>
      <c r="B21" s="319"/>
      <c r="C21" s="319"/>
      <c r="D21" s="150" t="s">
        <v>22</v>
      </c>
      <c r="E21" s="150" t="s">
        <v>40</v>
      </c>
      <c r="F21" s="319"/>
      <c r="G21" s="319"/>
      <c r="H21" s="336"/>
      <c r="I21" s="392"/>
      <c r="J21" s="395"/>
      <c r="K21" s="145"/>
    </row>
    <row r="22" spans="1:11" ht="43.5" customHeight="1">
      <c r="A22" s="335"/>
      <c r="B22" s="320"/>
      <c r="C22" s="320"/>
      <c r="D22" s="150" t="s">
        <v>24</v>
      </c>
      <c r="E22" s="150" t="s">
        <v>34</v>
      </c>
      <c r="F22" s="319"/>
      <c r="G22" s="320"/>
      <c r="H22" s="336"/>
      <c r="I22" s="393"/>
      <c r="J22" s="396"/>
      <c r="K22" s="145"/>
    </row>
    <row r="23" spans="1:11" ht="33" customHeight="1">
      <c r="A23" s="333" t="s">
        <v>41</v>
      </c>
      <c r="B23" s="333" t="s">
        <v>42</v>
      </c>
      <c r="C23" s="333" t="s">
        <v>16</v>
      </c>
      <c r="D23" s="150" t="s">
        <v>17</v>
      </c>
      <c r="E23" s="150" t="s">
        <v>37</v>
      </c>
      <c r="F23" s="319"/>
      <c r="G23" s="337">
        <v>5</v>
      </c>
      <c r="H23" s="317" t="s">
        <v>43</v>
      </c>
      <c r="I23" s="391"/>
      <c r="J23" s="394"/>
      <c r="K23" s="145"/>
    </row>
    <row r="24" spans="1:11" ht="34.5" customHeight="1">
      <c r="A24" s="334"/>
      <c r="B24" s="319"/>
      <c r="C24" s="319"/>
      <c r="D24" s="150" t="s">
        <v>20</v>
      </c>
      <c r="E24" s="150" t="s">
        <v>39</v>
      </c>
      <c r="F24" s="319"/>
      <c r="G24" s="336"/>
      <c r="H24" s="336"/>
      <c r="I24" s="392"/>
      <c r="J24" s="395"/>
      <c r="K24" s="145"/>
    </row>
    <row r="25" spans="1:11" ht="32.25" customHeight="1">
      <c r="A25" s="334"/>
      <c r="B25" s="319"/>
      <c r="C25" s="319"/>
      <c r="D25" s="150" t="s">
        <v>22</v>
      </c>
      <c r="E25" s="150" t="s">
        <v>40</v>
      </c>
      <c r="F25" s="319"/>
      <c r="G25" s="336"/>
      <c r="H25" s="336"/>
      <c r="I25" s="392"/>
      <c r="J25" s="395"/>
      <c r="K25" s="145"/>
    </row>
    <row r="26" spans="1:11" ht="38.25" customHeight="1">
      <c r="A26" s="335"/>
      <c r="B26" s="320"/>
      <c r="C26" s="320"/>
      <c r="D26" s="150" t="s">
        <v>24</v>
      </c>
      <c r="E26" s="150" t="s">
        <v>34</v>
      </c>
      <c r="F26" s="319"/>
      <c r="G26" s="336"/>
      <c r="H26" s="336"/>
      <c r="I26" s="393"/>
      <c r="J26" s="396"/>
      <c r="K26" s="145"/>
    </row>
    <row r="27" spans="1:11" ht="14.45" customHeight="1">
      <c r="A27" s="150" t="s">
        <v>44</v>
      </c>
      <c r="B27" s="386" t="s">
        <v>45</v>
      </c>
      <c r="C27" s="387"/>
      <c r="D27" s="153"/>
      <c r="E27" s="153"/>
      <c r="F27" s="319"/>
      <c r="G27" s="151">
        <f>G28+G32</f>
        <v>10</v>
      </c>
      <c r="H27" s="146"/>
      <c r="I27" s="148"/>
      <c r="J27" s="148"/>
      <c r="K27" s="145"/>
    </row>
    <row r="28" spans="1:11" ht="37.5" customHeight="1">
      <c r="A28" s="333" t="s">
        <v>46</v>
      </c>
      <c r="B28" s="333" t="s">
        <v>47</v>
      </c>
      <c r="C28" s="333" t="s">
        <v>16</v>
      </c>
      <c r="D28" s="150" t="s">
        <v>17</v>
      </c>
      <c r="E28" s="150" t="s">
        <v>18</v>
      </c>
      <c r="F28" s="319"/>
      <c r="G28" s="337">
        <v>5</v>
      </c>
      <c r="H28" s="317" t="s">
        <v>195</v>
      </c>
      <c r="I28" s="391"/>
      <c r="J28" s="394"/>
      <c r="K28" s="145"/>
    </row>
    <row r="29" spans="1:11" ht="27.75" customHeight="1">
      <c r="A29" s="334"/>
      <c r="B29" s="319"/>
      <c r="C29" s="319"/>
      <c r="D29" s="150" t="s">
        <v>20</v>
      </c>
      <c r="E29" s="150" t="s">
        <v>21</v>
      </c>
      <c r="F29" s="319"/>
      <c r="G29" s="336"/>
      <c r="H29" s="336"/>
      <c r="I29" s="392"/>
      <c r="J29" s="395"/>
      <c r="K29" s="145"/>
    </row>
    <row r="30" spans="1:11" ht="13.5" customHeight="1">
      <c r="A30" s="334"/>
      <c r="B30" s="319"/>
      <c r="C30" s="319"/>
      <c r="D30" s="150" t="s">
        <v>22</v>
      </c>
      <c r="E30" s="150" t="s">
        <v>23</v>
      </c>
      <c r="F30" s="319"/>
      <c r="G30" s="336"/>
      <c r="H30" s="336"/>
      <c r="I30" s="392"/>
      <c r="J30" s="395"/>
      <c r="K30" s="145"/>
    </row>
    <row r="31" spans="1:11" ht="29.25" customHeight="1">
      <c r="A31" s="335"/>
      <c r="B31" s="320"/>
      <c r="C31" s="320"/>
      <c r="D31" s="150" t="s">
        <v>24</v>
      </c>
      <c r="E31" s="150" t="s">
        <v>25</v>
      </c>
      <c r="F31" s="319"/>
      <c r="G31" s="336"/>
      <c r="H31" s="336"/>
      <c r="I31" s="393"/>
      <c r="J31" s="396"/>
      <c r="K31" s="145"/>
    </row>
    <row r="32" spans="1:11" ht="36" customHeight="1">
      <c r="A32" s="333" t="s">
        <v>122</v>
      </c>
      <c r="B32" s="333" t="s">
        <v>123</v>
      </c>
      <c r="C32" s="333" t="s">
        <v>16</v>
      </c>
      <c r="D32" s="150" t="s">
        <v>17</v>
      </c>
      <c r="E32" s="150" t="s">
        <v>37</v>
      </c>
      <c r="F32" s="319"/>
      <c r="G32" s="318">
        <v>5</v>
      </c>
      <c r="H32" s="317" t="s">
        <v>124</v>
      </c>
      <c r="I32" s="391"/>
      <c r="J32" s="394"/>
      <c r="K32" s="145"/>
    </row>
    <row r="33" spans="1:11" ht="42" customHeight="1">
      <c r="A33" s="334"/>
      <c r="B33" s="319"/>
      <c r="C33" s="319"/>
      <c r="D33" s="150" t="s">
        <v>20</v>
      </c>
      <c r="E33" s="150" t="s">
        <v>39</v>
      </c>
      <c r="F33" s="319"/>
      <c r="G33" s="319"/>
      <c r="H33" s="336"/>
      <c r="I33" s="392"/>
      <c r="J33" s="395"/>
      <c r="K33" s="145"/>
    </row>
    <row r="34" spans="1:11" ht="38.25" customHeight="1">
      <c r="A34" s="334"/>
      <c r="B34" s="319"/>
      <c r="C34" s="319"/>
      <c r="D34" s="150" t="s">
        <v>22</v>
      </c>
      <c r="E34" s="150" t="s">
        <v>40</v>
      </c>
      <c r="F34" s="319"/>
      <c r="G34" s="319"/>
      <c r="H34" s="336"/>
      <c r="I34" s="392"/>
      <c r="J34" s="395"/>
      <c r="K34" s="145"/>
    </row>
    <row r="35" spans="1:11" ht="36.75" customHeight="1">
      <c r="A35" s="335"/>
      <c r="B35" s="320"/>
      <c r="C35" s="320"/>
      <c r="D35" s="150" t="s">
        <v>24</v>
      </c>
      <c r="E35" s="150" t="s">
        <v>34</v>
      </c>
      <c r="F35" s="319"/>
      <c r="G35" s="320"/>
      <c r="H35" s="336"/>
      <c r="I35" s="393"/>
      <c r="J35" s="396"/>
      <c r="K35" s="145"/>
    </row>
    <row r="36" spans="1:11" ht="25.5" customHeight="1">
      <c r="A36" s="150" t="s">
        <v>49</v>
      </c>
      <c r="B36" s="386" t="s">
        <v>50</v>
      </c>
      <c r="C36" s="387"/>
      <c r="D36" s="153"/>
      <c r="E36" s="153"/>
      <c r="F36" s="319"/>
      <c r="G36" s="151">
        <f>G37+G41</f>
        <v>10</v>
      </c>
      <c r="H36" s="146"/>
      <c r="I36" s="148"/>
      <c r="J36" s="148"/>
      <c r="K36" s="145"/>
    </row>
    <row r="37" spans="1:11" ht="29.25" customHeight="1">
      <c r="A37" s="317" t="s">
        <v>51</v>
      </c>
      <c r="B37" s="317" t="s">
        <v>52</v>
      </c>
      <c r="C37" s="317" t="s">
        <v>16</v>
      </c>
      <c r="D37" s="150" t="s">
        <v>17</v>
      </c>
      <c r="E37" s="150" t="s">
        <v>18</v>
      </c>
      <c r="F37" s="319"/>
      <c r="G37" s="337">
        <v>5</v>
      </c>
      <c r="H37" s="317" t="s">
        <v>53</v>
      </c>
      <c r="I37" s="391"/>
      <c r="J37" s="394"/>
      <c r="K37" s="145"/>
    </row>
    <row r="38" spans="1:11" ht="38.25" customHeight="1">
      <c r="A38" s="317"/>
      <c r="B38" s="336"/>
      <c r="C38" s="336"/>
      <c r="D38" s="150" t="s">
        <v>20</v>
      </c>
      <c r="E38" s="150" t="s">
        <v>21</v>
      </c>
      <c r="F38" s="319"/>
      <c r="G38" s="336"/>
      <c r="H38" s="336"/>
      <c r="I38" s="392"/>
      <c r="J38" s="395"/>
      <c r="K38" s="145"/>
    </row>
    <row r="39" spans="1:11" ht="15" customHeight="1">
      <c r="A39" s="317"/>
      <c r="B39" s="336"/>
      <c r="C39" s="336"/>
      <c r="D39" s="150" t="s">
        <v>22</v>
      </c>
      <c r="E39" s="150" t="s">
        <v>23</v>
      </c>
      <c r="F39" s="319"/>
      <c r="G39" s="336"/>
      <c r="H39" s="336"/>
      <c r="I39" s="392"/>
      <c r="J39" s="395"/>
      <c r="K39" s="145"/>
    </row>
    <row r="40" spans="1:11" ht="18.75" customHeight="1">
      <c r="A40" s="317"/>
      <c r="B40" s="336"/>
      <c r="C40" s="336"/>
      <c r="D40" s="150" t="s">
        <v>24</v>
      </c>
      <c r="E40" s="150" t="s">
        <v>25</v>
      </c>
      <c r="F40" s="319"/>
      <c r="G40" s="336"/>
      <c r="H40" s="336"/>
      <c r="I40" s="393"/>
      <c r="J40" s="396"/>
      <c r="K40" s="145"/>
    </row>
    <row r="41" spans="1:11" ht="21.75" customHeight="1">
      <c r="A41" s="333" t="s">
        <v>54</v>
      </c>
      <c r="B41" s="317" t="s">
        <v>55</v>
      </c>
      <c r="C41" s="317" t="s">
        <v>16</v>
      </c>
      <c r="D41" s="150" t="s">
        <v>17</v>
      </c>
      <c r="E41" s="150" t="s">
        <v>18</v>
      </c>
      <c r="F41" s="319"/>
      <c r="G41" s="337">
        <v>5</v>
      </c>
      <c r="H41" s="317" t="s">
        <v>53</v>
      </c>
      <c r="I41" s="391"/>
      <c r="J41" s="394"/>
      <c r="K41" s="145"/>
    </row>
    <row r="42" spans="1:11" ht="27" customHeight="1">
      <c r="A42" s="334"/>
      <c r="B42" s="336"/>
      <c r="C42" s="336"/>
      <c r="D42" s="150" t="s">
        <v>20</v>
      </c>
      <c r="E42" s="150" t="s">
        <v>21</v>
      </c>
      <c r="F42" s="319"/>
      <c r="G42" s="336"/>
      <c r="H42" s="336"/>
      <c r="I42" s="392"/>
      <c r="J42" s="395"/>
      <c r="K42" s="145"/>
    </row>
    <row r="43" spans="1:11" ht="24" customHeight="1">
      <c r="A43" s="334"/>
      <c r="B43" s="336"/>
      <c r="C43" s="336"/>
      <c r="D43" s="150" t="s">
        <v>22</v>
      </c>
      <c r="E43" s="150" t="s">
        <v>23</v>
      </c>
      <c r="F43" s="319"/>
      <c r="G43" s="336"/>
      <c r="H43" s="336"/>
      <c r="I43" s="392"/>
      <c r="J43" s="395"/>
      <c r="K43" s="145"/>
    </row>
    <row r="44" spans="1:11" ht="21.75" customHeight="1">
      <c r="A44" s="335"/>
      <c r="B44" s="336"/>
      <c r="C44" s="336"/>
      <c r="D44" s="150" t="s">
        <v>24</v>
      </c>
      <c r="E44" s="150" t="s">
        <v>25</v>
      </c>
      <c r="F44" s="320"/>
      <c r="G44" s="336"/>
      <c r="H44" s="336"/>
      <c r="I44" s="393"/>
      <c r="J44" s="396"/>
      <c r="K44" s="145"/>
    </row>
    <row r="45" spans="1:11" ht="75" customHeight="1">
      <c r="A45" s="150" t="s">
        <v>57</v>
      </c>
      <c r="B45" s="150" t="s">
        <v>58</v>
      </c>
      <c r="C45" s="150" t="s">
        <v>59</v>
      </c>
      <c r="D45" s="150" t="s">
        <v>60</v>
      </c>
      <c r="E45" s="150" t="s">
        <v>61</v>
      </c>
      <c r="F45" s="150" t="s">
        <v>62</v>
      </c>
      <c r="G45" s="151">
        <v>10</v>
      </c>
      <c r="H45" s="150" t="s">
        <v>155</v>
      </c>
      <c r="I45" s="154"/>
      <c r="J45" s="188"/>
      <c r="K45" s="145"/>
    </row>
    <row r="46" spans="1:11" ht="69.75" customHeight="1">
      <c r="A46" s="150" t="s">
        <v>63</v>
      </c>
      <c r="B46" s="150" t="s">
        <v>64</v>
      </c>
      <c r="C46" s="150" t="s">
        <v>65</v>
      </c>
      <c r="D46" s="150" t="s">
        <v>66</v>
      </c>
      <c r="E46" s="153"/>
      <c r="F46" s="147"/>
      <c r="G46" s="151">
        <f>G47+G51+G55</f>
        <v>15</v>
      </c>
      <c r="H46" s="189"/>
      <c r="I46" s="149"/>
      <c r="J46" s="149"/>
      <c r="K46" s="190"/>
    </row>
    <row r="47" spans="1:11" ht="60" customHeight="1">
      <c r="A47" s="333" t="s">
        <v>67</v>
      </c>
      <c r="B47" s="333" t="s">
        <v>126</v>
      </c>
      <c r="C47" s="333" t="s">
        <v>65</v>
      </c>
      <c r="D47" s="150" t="s">
        <v>17</v>
      </c>
      <c r="E47" s="150" t="s">
        <v>69</v>
      </c>
      <c r="F47" s="333" t="s">
        <v>70</v>
      </c>
      <c r="G47" s="318">
        <v>5</v>
      </c>
      <c r="H47" s="317" t="s">
        <v>113</v>
      </c>
      <c r="I47" s="391"/>
      <c r="J47" s="397"/>
      <c r="K47" s="145"/>
    </row>
    <row r="48" spans="1:11" ht="30.75" customHeight="1">
      <c r="A48" s="334"/>
      <c r="B48" s="319"/>
      <c r="C48" s="319"/>
      <c r="D48" s="150" t="s">
        <v>20</v>
      </c>
      <c r="E48" s="150" t="s">
        <v>72</v>
      </c>
      <c r="F48" s="319"/>
      <c r="G48" s="319"/>
      <c r="H48" s="336"/>
      <c r="I48" s="392"/>
      <c r="J48" s="398"/>
      <c r="K48" s="145"/>
    </row>
    <row r="49" spans="1:11" ht="34.5" customHeight="1">
      <c r="A49" s="334"/>
      <c r="B49" s="319"/>
      <c r="C49" s="319"/>
      <c r="D49" s="150" t="s">
        <v>22</v>
      </c>
      <c r="E49" s="150" t="s">
        <v>73</v>
      </c>
      <c r="F49" s="319"/>
      <c r="G49" s="319"/>
      <c r="H49" s="336"/>
      <c r="I49" s="392"/>
      <c r="J49" s="398"/>
      <c r="K49" s="145"/>
    </row>
    <row r="50" spans="1:11" ht="39.75" customHeight="1">
      <c r="A50" s="335"/>
      <c r="B50" s="320"/>
      <c r="C50" s="320"/>
      <c r="D50" s="150" t="s">
        <v>24</v>
      </c>
      <c r="E50" s="150" t="s">
        <v>74</v>
      </c>
      <c r="F50" s="319"/>
      <c r="G50" s="320"/>
      <c r="H50" s="336"/>
      <c r="I50" s="393"/>
      <c r="J50" s="399"/>
      <c r="K50" s="145"/>
    </row>
    <row r="51" spans="1:11" ht="63.75" customHeight="1">
      <c r="A51" s="333" t="s">
        <v>75</v>
      </c>
      <c r="B51" s="333" t="s">
        <v>127</v>
      </c>
      <c r="C51" s="333" t="s">
        <v>65</v>
      </c>
      <c r="D51" s="150" t="s">
        <v>17</v>
      </c>
      <c r="E51" s="150" t="s">
        <v>69</v>
      </c>
      <c r="F51" s="319"/>
      <c r="G51" s="318">
        <v>5</v>
      </c>
      <c r="H51" s="317" t="s">
        <v>114</v>
      </c>
      <c r="I51" s="391"/>
      <c r="J51" s="397"/>
      <c r="K51" s="145"/>
    </row>
    <row r="52" spans="1:11" ht="18.75" customHeight="1">
      <c r="A52" s="334"/>
      <c r="B52" s="319"/>
      <c r="C52" s="319"/>
      <c r="D52" s="150" t="s">
        <v>20</v>
      </c>
      <c r="E52" s="150" t="s">
        <v>72</v>
      </c>
      <c r="F52" s="319"/>
      <c r="G52" s="319"/>
      <c r="H52" s="336"/>
      <c r="I52" s="392"/>
      <c r="J52" s="398"/>
      <c r="K52" s="145"/>
    </row>
    <row r="53" spans="1:11" ht="43.5" customHeight="1">
      <c r="A53" s="334"/>
      <c r="B53" s="319"/>
      <c r="C53" s="319"/>
      <c r="D53" s="150" t="s">
        <v>22</v>
      </c>
      <c r="E53" s="150" t="s">
        <v>73</v>
      </c>
      <c r="F53" s="319"/>
      <c r="G53" s="319"/>
      <c r="H53" s="336"/>
      <c r="I53" s="392"/>
      <c r="J53" s="398"/>
      <c r="K53" s="145"/>
    </row>
    <row r="54" spans="1:11" ht="21.75" customHeight="1">
      <c r="A54" s="335"/>
      <c r="B54" s="320"/>
      <c r="C54" s="320"/>
      <c r="D54" s="150" t="s">
        <v>24</v>
      </c>
      <c r="E54" s="150" t="s">
        <v>74</v>
      </c>
      <c r="F54" s="319"/>
      <c r="G54" s="320"/>
      <c r="H54" s="336"/>
      <c r="I54" s="393"/>
      <c r="J54" s="399"/>
      <c r="K54" s="145"/>
    </row>
    <row r="55" spans="1:11" ht="39" customHeight="1">
      <c r="A55" s="333" t="s">
        <v>78</v>
      </c>
      <c r="B55" s="333" t="s">
        <v>79</v>
      </c>
      <c r="C55" s="333" t="s">
        <v>65</v>
      </c>
      <c r="D55" s="150" t="s">
        <v>17</v>
      </c>
      <c r="E55" s="150" t="s">
        <v>69</v>
      </c>
      <c r="F55" s="319"/>
      <c r="G55" s="318">
        <v>5</v>
      </c>
      <c r="H55" s="333" t="s">
        <v>80</v>
      </c>
      <c r="I55" s="391"/>
      <c r="J55" s="397"/>
      <c r="K55" s="145"/>
    </row>
    <row r="56" spans="1:11" ht="45.75" customHeight="1">
      <c r="A56" s="334"/>
      <c r="B56" s="319"/>
      <c r="C56" s="319"/>
      <c r="D56" s="150" t="s">
        <v>20</v>
      </c>
      <c r="E56" s="150" t="s">
        <v>72</v>
      </c>
      <c r="F56" s="319"/>
      <c r="G56" s="319"/>
      <c r="H56" s="319"/>
      <c r="I56" s="392"/>
      <c r="J56" s="398"/>
      <c r="K56" s="145"/>
    </row>
    <row r="57" spans="1:11" ht="36.75" customHeight="1">
      <c r="A57" s="334"/>
      <c r="B57" s="319"/>
      <c r="C57" s="319"/>
      <c r="D57" s="150" t="s">
        <v>22</v>
      </c>
      <c r="E57" s="150" t="s">
        <v>73</v>
      </c>
      <c r="F57" s="319"/>
      <c r="G57" s="319"/>
      <c r="H57" s="319"/>
      <c r="I57" s="392"/>
      <c r="J57" s="398"/>
      <c r="K57" s="145"/>
    </row>
    <row r="58" spans="1:11" ht="45" customHeight="1">
      <c r="A58" s="335"/>
      <c r="B58" s="320"/>
      <c r="C58" s="320"/>
      <c r="D58" s="150" t="s">
        <v>24</v>
      </c>
      <c r="E58" s="150" t="s">
        <v>74</v>
      </c>
      <c r="F58" s="320"/>
      <c r="G58" s="320"/>
      <c r="H58" s="320"/>
      <c r="I58" s="393"/>
      <c r="J58" s="399"/>
      <c r="K58" s="145"/>
    </row>
    <row r="59" spans="1:11" ht="119.25" customHeight="1">
      <c r="A59" s="150" t="s">
        <v>81</v>
      </c>
      <c r="B59" s="150" t="s">
        <v>82</v>
      </c>
      <c r="C59" s="150" t="s">
        <v>16</v>
      </c>
      <c r="D59" s="150" t="s">
        <v>83</v>
      </c>
      <c r="E59" s="150" t="s">
        <v>84</v>
      </c>
      <c r="F59" s="150" t="s">
        <v>70</v>
      </c>
      <c r="G59" s="151">
        <v>10</v>
      </c>
      <c r="H59" s="150" t="s">
        <v>115</v>
      </c>
      <c r="I59" s="154"/>
      <c r="J59" s="188"/>
      <c r="K59" s="145"/>
    </row>
    <row r="60" spans="1:11" ht="124.5" customHeight="1">
      <c r="A60" s="150" t="s">
        <v>86</v>
      </c>
      <c r="B60" s="150" t="s">
        <v>87</v>
      </c>
      <c r="C60" s="150" t="s">
        <v>16</v>
      </c>
      <c r="D60" s="150" t="s">
        <v>83</v>
      </c>
      <c r="E60" s="151">
        <v>60</v>
      </c>
      <c r="F60" s="150" t="s">
        <v>70</v>
      </c>
      <c r="G60" s="151">
        <v>10</v>
      </c>
      <c r="H60" s="150" t="s">
        <v>88</v>
      </c>
      <c r="I60" s="191"/>
      <c r="J60" s="188"/>
      <c r="K60" s="145"/>
    </row>
    <row r="61" spans="1:11" ht="225" customHeight="1">
      <c r="A61" s="150" t="s">
        <v>131</v>
      </c>
      <c r="B61" s="150" t="s">
        <v>89</v>
      </c>
      <c r="C61" s="150" t="s">
        <v>90</v>
      </c>
      <c r="D61" s="150" t="s">
        <v>91</v>
      </c>
      <c r="E61" s="150" t="s">
        <v>92</v>
      </c>
      <c r="F61" s="150" t="s">
        <v>93</v>
      </c>
      <c r="G61" s="151">
        <v>3</v>
      </c>
      <c r="H61" s="150" t="s">
        <v>116</v>
      </c>
      <c r="I61" s="188"/>
      <c r="J61" s="188"/>
      <c r="K61" s="145"/>
    </row>
    <row r="62" spans="1:11" ht="135" customHeight="1">
      <c r="A62" s="150" t="s">
        <v>133</v>
      </c>
      <c r="B62" s="150" t="s">
        <v>95</v>
      </c>
      <c r="C62" s="150" t="s">
        <v>65</v>
      </c>
      <c r="D62" s="150" t="s">
        <v>91</v>
      </c>
      <c r="E62" s="192">
        <v>1</v>
      </c>
      <c r="F62" s="150" t="s">
        <v>70</v>
      </c>
      <c r="G62" s="151">
        <v>2</v>
      </c>
      <c r="H62" s="150" t="s">
        <v>96</v>
      </c>
      <c r="I62" s="188"/>
      <c r="J62" s="188"/>
      <c r="K62" s="145"/>
    </row>
    <row r="63" spans="1:11" ht="75" customHeight="1">
      <c r="A63" s="151">
        <v>8</v>
      </c>
      <c r="B63" s="150" t="s">
        <v>97</v>
      </c>
      <c r="C63" s="150" t="s">
        <v>98</v>
      </c>
      <c r="D63" s="150" t="s">
        <v>83</v>
      </c>
      <c r="E63" s="192">
        <v>1</v>
      </c>
      <c r="F63" s="150" t="s">
        <v>70</v>
      </c>
      <c r="G63" s="151">
        <v>5</v>
      </c>
      <c r="H63" s="150" t="s">
        <v>96</v>
      </c>
      <c r="I63" s="188"/>
      <c r="J63" s="188"/>
      <c r="K63" s="145"/>
    </row>
    <row r="64" spans="1:11" ht="109.5" customHeight="1">
      <c r="A64" s="151">
        <v>9</v>
      </c>
      <c r="B64" s="150" t="s">
        <v>99</v>
      </c>
      <c r="C64" s="150" t="s">
        <v>100</v>
      </c>
      <c r="D64" s="150" t="s">
        <v>83</v>
      </c>
      <c r="E64" s="150" t="s">
        <v>101</v>
      </c>
      <c r="F64" s="150" t="s">
        <v>102</v>
      </c>
      <c r="G64" s="151">
        <v>5</v>
      </c>
      <c r="H64" s="150" t="s">
        <v>117</v>
      </c>
      <c r="I64" s="188"/>
      <c r="J64" s="188"/>
      <c r="K64" s="145"/>
    </row>
    <row r="65" spans="1:11" ht="14.45" customHeight="1">
      <c r="A65" s="193"/>
      <c r="B65" s="152" t="s">
        <v>104</v>
      </c>
      <c r="C65" s="194"/>
      <c r="D65" s="194"/>
      <c r="E65" s="194"/>
      <c r="F65" s="194"/>
      <c r="G65" s="195">
        <f>G4+G45+G59+G60+G46+G61+G62+G63+G64</f>
        <v>100</v>
      </c>
      <c r="H65" s="194"/>
      <c r="I65" s="194"/>
      <c r="J65" s="196">
        <f>J6+J10+J15+J19+J23+J28+J37+J41+J55+J45+J47+J51+J59+J60+J61+J62+J63+J64+J32</f>
        <v>0</v>
      </c>
      <c r="K65" s="145"/>
    </row>
    <row r="66" spans="1:11" ht="13.5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43"/>
    </row>
    <row r="67" spans="1:11" ht="30" customHeight="1">
      <c r="A67" s="143"/>
      <c r="B67" s="180" t="s">
        <v>105</v>
      </c>
      <c r="C67" s="143"/>
      <c r="D67" s="143"/>
      <c r="E67" s="143"/>
      <c r="F67" s="143"/>
      <c r="G67" s="143"/>
      <c r="H67" s="143"/>
      <c r="I67" s="143"/>
      <c r="J67" s="143"/>
      <c r="K67" s="143"/>
    </row>
  </sheetData>
  <mergeCells count="92"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G47:G50"/>
    <mergeCell ref="H51:H54"/>
    <mergeCell ref="A51:A54"/>
    <mergeCell ref="B51:B54"/>
    <mergeCell ref="C51:C54"/>
    <mergeCell ref="G51:G54"/>
    <mergeCell ref="I47:I50"/>
    <mergeCell ref="J47:J50"/>
    <mergeCell ref="H47:H50"/>
    <mergeCell ref="J32:J35"/>
    <mergeCell ref="A32:A35"/>
    <mergeCell ref="B32:B35"/>
    <mergeCell ref="C32:C35"/>
    <mergeCell ref="G32:G35"/>
    <mergeCell ref="H32:H35"/>
    <mergeCell ref="A47:A50"/>
    <mergeCell ref="B47:B50"/>
    <mergeCell ref="C47:C50"/>
    <mergeCell ref="H23:H26"/>
    <mergeCell ref="I32:I35"/>
    <mergeCell ref="H41:H44"/>
    <mergeCell ref="I41:I44"/>
    <mergeCell ref="J41:J44"/>
    <mergeCell ref="B14:C14"/>
    <mergeCell ref="A28:A31"/>
    <mergeCell ref="H37:H40"/>
    <mergeCell ref="I37:I40"/>
    <mergeCell ref="J37:J40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23:A26"/>
    <mergeCell ref="B23:B26"/>
    <mergeCell ref="C23:C26"/>
    <mergeCell ref="I6:I9"/>
    <mergeCell ref="B28:B31"/>
    <mergeCell ref="C28:C31"/>
    <mergeCell ref="B36:C36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</mergeCells>
  <pageMargins left="0.62992099999999995" right="3.9370099999999998E-2" top="0.35433100000000001" bottom="0.55118100000000003" header="0.31496099999999999" footer="0.31496099999999999"/>
  <pageSetup scale="47" fitToHeight="2" orientation="portrait" r:id="rId1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86"/>
  <sheetViews>
    <sheetView showGridLines="0" workbookViewId="0">
      <selection activeCell="J1" sqref="J1"/>
    </sheetView>
  </sheetViews>
  <sheetFormatPr defaultColWidth="8.85546875" defaultRowHeight="15" customHeight="1"/>
  <cols>
    <col min="1" max="1" width="7.140625" style="144" customWidth="1"/>
    <col min="2" max="2" width="24.7109375" style="144" customWidth="1"/>
    <col min="3" max="3" width="13.28515625" style="144" customWidth="1"/>
    <col min="4" max="4" width="25.85546875" style="144" customWidth="1"/>
    <col min="5" max="5" width="10" style="144" customWidth="1"/>
    <col min="6" max="6" width="17.7109375" style="144" customWidth="1"/>
    <col min="7" max="7" width="11.140625" style="144" customWidth="1"/>
    <col min="8" max="8" width="37.28515625" style="144" customWidth="1"/>
    <col min="9" max="9" width="7.42578125" style="144" customWidth="1"/>
    <col min="10" max="10" width="29.42578125" style="144" customWidth="1"/>
    <col min="11" max="11" width="13.28515625" style="144" customWidth="1"/>
    <col min="12" max="151" width="9.140625" style="144" customWidth="1"/>
    <col min="152" max="152" width="8.85546875" style="144" customWidth="1"/>
    <col min="153" max="16384" width="8.85546875" style="144"/>
  </cols>
  <sheetData>
    <row r="1" spans="1:151" ht="74.25" customHeight="1">
      <c r="A1" s="143"/>
      <c r="B1" s="143"/>
      <c r="C1" s="143"/>
      <c r="D1" s="143"/>
      <c r="E1" s="143"/>
      <c r="F1" s="143"/>
      <c r="G1" s="143"/>
      <c r="H1" s="143"/>
      <c r="I1" s="143"/>
      <c r="J1" s="198" t="s">
        <v>468</v>
      </c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99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1"/>
    </row>
    <row r="2" spans="1:151" ht="32.25" customHeight="1">
      <c r="A2" s="327" t="s">
        <v>196</v>
      </c>
      <c r="B2" s="328"/>
      <c r="C2" s="328"/>
      <c r="D2" s="328"/>
      <c r="E2" s="328"/>
      <c r="F2" s="328"/>
      <c r="G2" s="328"/>
      <c r="H2" s="328"/>
      <c r="I2" s="328"/>
      <c r="J2" s="328"/>
      <c r="K2" s="202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99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4"/>
    </row>
    <row r="3" spans="1:151" ht="4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  <c r="K3" s="145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99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4"/>
    </row>
    <row r="4" spans="1:151" ht="30" customHeight="1">
      <c r="A4" s="151">
        <v>1</v>
      </c>
      <c r="B4" s="389" t="s">
        <v>10</v>
      </c>
      <c r="C4" s="390"/>
      <c r="D4" s="153"/>
      <c r="E4" s="151">
        <v>100</v>
      </c>
      <c r="F4" s="146"/>
      <c r="G4" s="151">
        <f>G5+G14+G27</f>
        <v>45</v>
      </c>
      <c r="H4" s="146"/>
      <c r="I4" s="154"/>
      <c r="J4" s="154"/>
      <c r="K4" s="145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99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4"/>
    </row>
    <row r="5" spans="1:151" ht="14.45" customHeight="1">
      <c r="A5" s="150" t="s">
        <v>11</v>
      </c>
      <c r="B5" s="386" t="s">
        <v>12</v>
      </c>
      <c r="C5" s="387"/>
      <c r="D5" s="153"/>
      <c r="E5" s="153"/>
      <c r="F5" s="333" t="s">
        <v>107</v>
      </c>
      <c r="G5" s="151">
        <f>G6+G10</f>
        <v>20</v>
      </c>
      <c r="H5" s="146"/>
      <c r="I5" s="154"/>
      <c r="J5" s="154"/>
      <c r="K5" s="145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99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4"/>
    </row>
    <row r="6" spans="1:151" ht="15" customHeight="1">
      <c r="A6" s="333" t="s">
        <v>14</v>
      </c>
      <c r="B6" s="317" t="s">
        <v>15</v>
      </c>
      <c r="C6" s="317" t="s">
        <v>16</v>
      </c>
      <c r="D6" s="150" t="s">
        <v>17</v>
      </c>
      <c r="E6" s="150" t="s">
        <v>18</v>
      </c>
      <c r="F6" s="319"/>
      <c r="G6" s="337">
        <v>10</v>
      </c>
      <c r="H6" s="333" t="s">
        <v>19</v>
      </c>
      <c r="I6" s="391"/>
      <c r="J6" s="394"/>
      <c r="K6" s="145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99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4"/>
    </row>
    <row r="7" spans="1:151" ht="43.5" customHeight="1">
      <c r="A7" s="334"/>
      <c r="B7" s="336"/>
      <c r="C7" s="336"/>
      <c r="D7" s="150" t="s">
        <v>20</v>
      </c>
      <c r="E7" s="150" t="s">
        <v>21</v>
      </c>
      <c r="F7" s="319"/>
      <c r="G7" s="336"/>
      <c r="H7" s="319"/>
      <c r="I7" s="392"/>
      <c r="J7" s="395"/>
      <c r="K7" s="145"/>
      <c r="L7" s="143"/>
      <c r="M7" s="205" t="s">
        <v>197</v>
      </c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99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4"/>
    </row>
    <row r="8" spans="1:151" ht="35.25" customHeight="1">
      <c r="A8" s="334"/>
      <c r="B8" s="336"/>
      <c r="C8" s="336"/>
      <c r="D8" s="150" t="s">
        <v>22</v>
      </c>
      <c r="E8" s="150" t="s">
        <v>23</v>
      </c>
      <c r="F8" s="319"/>
      <c r="G8" s="336"/>
      <c r="H8" s="319"/>
      <c r="I8" s="392"/>
      <c r="J8" s="395"/>
      <c r="K8" s="145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99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4"/>
    </row>
    <row r="9" spans="1:151" ht="30" customHeight="1">
      <c r="A9" s="335"/>
      <c r="B9" s="336"/>
      <c r="C9" s="336"/>
      <c r="D9" s="150" t="s">
        <v>24</v>
      </c>
      <c r="E9" s="150" t="s">
        <v>25</v>
      </c>
      <c r="F9" s="319"/>
      <c r="G9" s="336"/>
      <c r="H9" s="320"/>
      <c r="I9" s="393"/>
      <c r="J9" s="396"/>
      <c r="K9" s="145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99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4"/>
    </row>
    <row r="10" spans="1:151" ht="25.5" customHeight="1">
      <c r="A10" s="333" t="s">
        <v>26</v>
      </c>
      <c r="B10" s="317" t="s">
        <v>27</v>
      </c>
      <c r="C10" s="317" t="s">
        <v>16</v>
      </c>
      <c r="D10" s="150" t="s">
        <v>17</v>
      </c>
      <c r="E10" s="150" t="s">
        <v>18</v>
      </c>
      <c r="F10" s="319"/>
      <c r="G10" s="337">
        <v>10</v>
      </c>
      <c r="H10" s="317" t="s">
        <v>28</v>
      </c>
      <c r="I10" s="391"/>
      <c r="J10" s="394"/>
      <c r="K10" s="145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99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4"/>
    </row>
    <row r="11" spans="1:151" ht="35.25" customHeight="1">
      <c r="A11" s="334"/>
      <c r="B11" s="336"/>
      <c r="C11" s="336"/>
      <c r="D11" s="150" t="s">
        <v>20</v>
      </c>
      <c r="E11" s="150" t="s">
        <v>21</v>
      </c>
      <c r="F11" s="319"/>
      <c r="G11" s="336"/>
      <c r="H11" s="336"/>
      <c r="I11" s="392"/>
      <c r="J11" s="395"/>
      <c r="K11" s="145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99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4"/>
    </row>
    <row r="12" spans="1:151" ht="30" customHeight="1">
      <c r="A12" s="334"/>
      <c r="B12" s="336"/>
      <c r="C12" s="336"/>
      <c r="D12" s="150" t="s">
        <v>22</v>
      </c>
      <c r="E12" s="150" t="s">
        <v>23</v>
      </c>
      <c r="F12" s="319"/>
      <c r="G12" s="336"/>
      <c r="H12" s="336"/>
      <c r="I12" s="392"/>
      <c r="J12" s="395"/>
      <c r="K12" s="145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99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4"/>
    </row>
    <row r="13" spans="1:151" ht="27" customHeight="1">
      <c r="A13" s="335"/>
      <c r="B13" s="336"/>
      <c r="C13" s="336"/>
      <c r="D13" s="150" t="s">
        <v>24</v>
      </c>
      <c r="E13" s="150" t="s">
        <v>25</v>
      </c>
      <c r="F13" s="319"/>
      <c r="G13" s="336"/>
      <c r="H13" s="336"/>
      <c r="I13" s="393"/>
      <c r="J13" s="396"/>
      <c r="K13" s="145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99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4"/>
    </row>
    <row r="14" spans="1:151" ht="14.45" customHeight="1">
      <c r="A14" s="150" t="s">
        <v>29</v>
      </c>
      <c r="B14" s="386" t="s">
        <v>30</v>
      </c>
      <c r="C14" s="387"/>
      <c r="D14" s="153"/>
      <c r="E14" s="153"/>
      <c r="F14" s="319"/>
      <c r="G14" s="151">
        <f>G15+G19+G23</f>
        <v>15</v>
      </c>
      <c r="H14" s="146"/>
      <c r="I14" s="148"/>
      <c r="J14" s="148"/>
      <c r="K14" s="145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99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4"/>
    </row>
    <row r="15" spans="1:151" ht="30.75" customHeight="1">
      <c r="A15" s="333" t="s">
        <v>31</v>
      </c>
      <c r="B15" s="333" t="s">
        <v>32</v>
      </c>
      <c r="C15" s="333" t="s">
        <v>16</v>
      </c>
      <c r="D15" s="150" t="s">
        <v>17</v>
      </c>
      <c r="E15" s="150" t="s">
        <v>18</v>
      </c>
      <c r="F15" s="319"/>
      <c r="G15" s="318">
        <v>5</v>
      </c>
      <c r="H15" s="333" t="s">
        <v>157</v>
      </c>
      <c r="I15" s="391"/>
      <c r="J15" s="394"/>
      <c r="K15" s="145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99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4"/>
    </row>
    <row r="16" spans="1:151" ht="37.5" customHeight="1">
      <c r="A16" s="334"/>
      <c r="B16" s="319"/>
      <c r="C16" s="319"/>
      <c r="D16" s="150" t="s">
        <v>20</v>
      </c>
      <c r="E16" s="150" t="s">
        <v>21</v>
      </c>
      <c r="F16" s="319"/>
      <c r="G16" s="319"/>
      <c r="H16" s="319"/>
      <c r="I16" s="392"/>
      <c r="J16" s="395"/>
      <c r="K16" s="145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99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4"/>
    </row>
    <row r="17" spans="1:151" ht="24.75" customHeight="1">
      <c r="A17" s="334"/>
      <c r="B17" s="319"/>
      <c r="C17" s="319"/>
      <c r="D17" s="150" t="s">
        <v>22</v>
      </c>
      <c r="E17" s="150" t="s">
        <v>23</v>
      </c>
      <c r="F17" s="319"/>
      <c r="G17" s="319"/>
      <c r="H17" s="319"/>
      <c r="I17" s="392"/>
      <c r="J17" s="395"/>
      <c r="K17" s="145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99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4"/>
    </row>
    <row r="18" spans="1:151" ht="33.75" customHeight="1">
      <c r="A18" s="335"/>
      <c r="B18" s="320"/>
      <c r="C18" s="320"/>
      <c r="D18" s="150" t="s">
        <v>24</v>
      </c>
      <c r="E18" s="150" t="s">
        <v>34</v>
      </c>
      <c r="F18" s="319"/>
      <c r="G18" s="320"/>
      <c r="H18" s="320"/>
      <c r="I18" s="393"/>
      <c r="J18" s="396"/>
      <c r="K18" s="145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99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4"/>
    </row>
    <row r="19" spans="1:151" ht="33" customHeight="1">
      <c r="A19" s="333" t="s">
        <v>35</v>
      </c>
      <c r="B19" s="333" t="s">
        <v>36</v>
      </c>
      <c r="C19" s="333" t="s">
        <v>16</v>
      </c>
      <c r="D19" s="150" t="s">
        <v>17</v>
      </c>
      <c r="E19" s="150" t="s">
        <v>37</v>
      </c>
      <c r="F19" s="319"/>
      <c r="G19" s="318">
        <v>5</v>
      </c>
      <c r="H19" s="317" t="s">
        <v>38</v>
      </c>
      <c r="I19" s="391"/>
      <c r="J19" s="394"/>
      <c r="K19" s="145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99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4"/>
    </row>
    <row r="20" spans="1:151" ht="45.75" customHeight="1">
      <c r="A20" s="334"/>
      <c r="B20" s="319"/>
      <c r="C20" s="319"/>
      <c r="D20" s="150" t="s">
        <v>20</v>
      </c>
      <c r="E20" s="150" t="s">
        <v>39</v>
      </c>
      <c r="F20" s="319"/>
      <c r="G20" s="319"/>
      <c r="H20" s="336"/>
      <c r="I20" s="392"/>
      <c r="J20" s="395"/>
      <c r="K20" s="145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99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4"/>
    </row>
    <row r="21" spans="1:151" ht="30" customHeight="1">
      <c r="A21" s="334"/>
      <c r="B21" s="319"/>
      <c r="C21" s="319"/>
      <c r="D21" s="150" t="s">
        <v>22</v>
      </c>
      <c r="E21" s="150" t="s">
        <v>40</v>
      </c>
      <c r="F21" s="319"/>
      <c r="G21" s="319"/>
      <c r="H21" s="336"/>
      <c r="I21" s="392"/>
      <c r="J21" s="395"/>
      <c r="K21" s="145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99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4"/>
    </row>
    <row r="22" spans="1:151" ht="43.5" customHeight="1">
      <c r="A22" s="335"/>
      <c r="B22" s="320"/>
      <c r="C22" s="320"/>
      <c r="D22" s="150" t="s">
        <v>24</v>
      </c>
      <c r="E22" s="150" t="s">
        <v>34</v>
      </c>
      <c r="F22" s="319"/>
      <c r="G22" s="320"/>
      <c r="H22" s="336"/>
      <c r="I22" s="393"/>
      <c r="J22" s="396"/>
      <c r="K22" s="145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99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4"/>
    </row>
    <row r="23" spans="1:151" ht="15" customHeight="1">
      <c r="A23" s="333" t="s">
        <v>41</v>
      </c>
      <c r="B23" s="333" t="s">
        <v>42</v>
      </c>
      <c r="C23" s="333" t="s">
        <v>16</v>
      </c>
      <c r="D23" s="150" t="s">
        <v>17</v>
      </c>
      <c r="E23" s="150" t="s">
        <v>37</v>
      </c>
      <c r="F23" s="319"/>
      <c r="G23" s="337">
        <v>5</v>
      </c>
      <c r="H23" s="317" t="s">
        <v>43</v>
      </c>
      <c r="I23" s="391"/>
      <c r="J23" s="394"/>
      <c r="K23" s="145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99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4"/>
    </row>
    <row r="24" spans="1:151" ht="14.45" customHeight="1">
      <c r="A24" s="334"/>
      <c r="B24" s="319"/>
      <c r="C24" s="319"/>
      <c r="D24" s="150" t="s">
        <v>20</v>
      </c>
      <c r="E24" s="150" t="s">
        <v>39</v>
      </c>
      <c r="F24" s="319"/>
      <c r="G24" s="336"/>
      <c r="H24" s="336"/>
      <c r="I24" s="392"/>
      <c r="J24" s="395"/>
      <c r="K24" s="145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99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4"/>
    </row>
    <row r="25" spans="1:151" ht="14.45" customHeight="1">
      <c r="A25" s="334"/>
      <c r="B25" s="319"/>
      <c r="C25" s="319"/>
      <c r="D25" s="150" t="s">
        <v>22</v>
      </c>
      <c r="E25" s="150" t="s">
        <v>40</v>
      </c>
      <c r="F25" s="319"/>
      <c r="G25" s="336"/>
      <c r="H25" s="336"/>
      <c r="I25" s="392"/>
      <c r="J25" s="395"/>
      <c r="K25" s="145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99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4"/>
    </row>
    <row r="26" spans="1:151" ht="99.75" customHeight="1">
      <c r="A26" s="335"/>
      <c r="B26" s="320"/>
      <c r="C26" s="320"/>
      <c r="D26" s="150" t="s">
        <v>24</v>
      </c>
      <c r="E26" s="150" t="s">
        <v>34</v>
      </c>
      <c r="F26" s="319"/>
      <c r="G26" s="336"/>
      <c r="H26" s="336"/>
      <c r="I26" s="393"/>
      <c r="J26" s="396"/>
      <c r="K26" s="145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99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4"/>
    </row>
    <row r="27" spans="1:151" ht="14.45" customHeight="1">
      <c r="A27" s="150" t="s">
        <v>44</v>
      </c>
      <c r="B27" s="386" t="s">
        <v>45</v>
      </c>
      <c r="C27" s="387"/>
      <c r="D27" s="153"/>
      <c r="E27" s="153"/>
      <c r="F27" s="319"/>
      <c r="G27" s="151">
        <f>G28+G32</f>
        <v>10</v>
      </c>
      <c r="H27" s="146"/>
      <c r="I27" s="148"/>
      <c r="J27" s="148"/>
      <c r="K27" s="145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99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4"/>
    </row>
    <row r="28" spans="1:151" ht="30" customHeight="1">
      <c r="A28" s="333" t="s">
        <v>46</v>
      </c>
      <c r="B28" s="333" t="s">
        <v>47</v>
      </c>
      <c r="C28" s="333" t="s">
        <v>16</v>
      </c>
      <c r="D28" s="150" t="s">
        <v>17</v>
      </c>
      <c r="E28" s="150" t="s">
        <v>18</v>
      </c>
      <c r="F28" s="319"/>
      <c r="G28" s="337">
        <v>5</v>
      </c>
      <c r="H28" s="317" t="s">
        <v>198</v>
      </c>
      <c r="I28" s="391"/>
      <c r="J28" s="394"/>
      <c r="K28" s="145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99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4"/>
    </row>
    <row r="29" spans="1:151" ht="39" customHeight="1">
      <c r="A29" s="334"/>
      <c r="B29" s="319"/>
      <c r="C29" s="319"/>
      <c r="D29" s="150" t="s">
        <v>20</v>
      </c>
      <c r="E29" s="150" t="s">
        <v>21</v>
      </c>
      <c r="F29" s="319"/>
      <c r="G29" s="336"/>
      <c r="H29" s="336"/>
      <c r="I29" s="392"/>
      <c r="J29" s="395"/>
      <c r="K29" s="145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99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4"/>
    </row>
    <row r="30" spans="1:151" ht="22.5" customHeight="1">
      <c r="A30" s="334"/>
      <c r="B30" s="319"/>
      <c r="C30" s="319"/>
      <c r="D30" s="150" t="s">
        <v>22</v>
      </c>
      <c r="E30" s="150" t="s">
        <v>23</v>
      </c>
      <c r="F30" s="319"/>
      <c r="G30" s="336"/>
      <c r="H30" s="336"/>
      <c r="I30" s="392"/>
      <c r="J30" s="395"/>
      <c r="K30" s="145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99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4"/>
    </row>
    <row r="31" spans="1:151" ht="25.5" customHeight="1">
      <c r="A31" s="335"/>
      <c r="B31" s="320"/>
      <c r="C31" s="320"/>
      <c r="D31" s="150" t="s">
        <v>24</v>
      </c>
      <c r="E31" s="150" t="s">
        <v>25</v>
      </c>
      <c r="F31" s="319"/>
      <c r="G31" s="336"/>
      <c r="H31" s="336"/>
      <c r="I31" s="393"/>
      <c r="J31" s="396"/>
      <c r="K31" s="145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99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4"/>
    </row>
    <row r="32" spans="1:151" ht="25.5" customHeight="1">
      <c r="A32" s="333" t="s">
        <v>122</v>
      </c>
      <c r="B32" s="333" t="s">
        <v>123</v>
      </c>
      <c r="C32" s="333" t="s">
        <v>16</v>
      </c>
      <c r="D32" s="150" t="s">
        <v>17</v>
      </c>
      <c r="E32" s="150" t="s">
        <v>37</v>
      </c>
      <c r="F32" s="319"/>
      <c r="G32" s="318">
        <v>5</v>
      </c>
      <c r="H32" s="333" t="s">
        <v>124</v>
      </c>
      <c r="I32" s="391"/>
      <c r="J32" s="394"/>
      <c r="K32" s="145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99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4"/>
    </row>
    <row r="33" spans="1:151" ht="18" customHeight="1">
      <c r="A33" s="334"/>
      <c r="B33" s="319"/>
      <c r="C33" s="319"/>
      <c r="D33" s="150" t="s">
        <v>20</v>
      </c>
      <c r="E33" s="150" t="s">
        <v>39</v>
      </c>
      <c r="F33" s="319"/>
      <c r="G33" s="319"/>
      <c r="H33" s="319"/>
      <c r="I33" s="392"/>
      <c r="J33" s="395"/>
      <c r="K33" s="145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99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3"/>
      <c r="EL33" s="203"/>
      <c r="EM33" s="203"/>
      <c r="EN33" s="203"/>
      <c r="EO33" s="203"/>
      <c r="EP33" s="203"/>
      <c r="EQ33" s="203"/>
      <c r="ER33" s="203"/>
      <c r="ES33" s="203"/>
      <c r="ET33" s="203"/>
      <c r="EU33" s="204"/>
    </row>
    <row r="34" spans="1:151" ht="25.5" customHeight="1">
      <c r="A34" s="334"/>
      <c r="B34" s="319"/>
      <c r="C34" s="319"/>
      <c r="D34" s="150" t="s">
        <v>22</v>
      </c>
      <c r="E34" s="150" t="s">
        <v>40</v>
      </c>
      <c r="F34" s="319"/>
      <c r="G34" s="319"/>
      <c r="H34" s="319"/>
      <c r="I34" s="392"/>
      <c r="J34" s="395"/>
      <c r="K34" s="145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99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4"/>
    </row>
    <row r="35" spans="1:151" ht="84" customHeight="1">
      <c r="A35" s="335"/>
      <c r="B35" s="320"/>
      <c r="C35" s="320"/>
      <c r="D35" s="150" t="s">
        <v>24</v>
      </c>
      <c r="E35" s="150" t="s">
        <v>34</v>
      </c>
      <c r="F35" s="320"/>
      <c r="G35" s="320"/>
      <c r="H35" s="320"/>
      <c r="I35" s="393"/>
      <c r="J35" s="396"/>
      <c r="K35" s="145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99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3"/>
      <c r="ES35" s="203"/>
      <c r="ET35" s="203"/>
      <c r="EU35" s="204"/>
    </row>
    <row r="36" spans="1:151" ht="105" customHeight="1">
      <c r="A36" s="150" t="s">
        <v>57</v>
      </c>
      <c r="B36" s="150" t="s">
        <v>58</v>
      </c>
      <c r="C36" s="150" t="s">
        <v>59</v>
      </c>
      <c r="D36" s="150" t="s">
        <v>60</v>
      </c>
      <c r="E36" s="150" t="s">
        <v>61</v>
      </c>
      <c r="F36" s="150" t="s">
        <v>62</v>
      </c>
      <c r="G36" s="151">
        <v>5</v>
      </c>
      <c r="H36" s="150" t="s">
        <v>112</v>
      </c>
      <c r="I36" s="154"/>
      <c r="J36" s="188"/>
      <c r="K36" s="145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99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4"/>
    </row>
    <row r="37" spans="1:151" ht="83.25" customHeight="1">
      <c r="A37" s="150" t="s">
        <v>63</v>
      </c>
      <c r="B37" s="150" t="s">
        <v>64</v>
      </c>
      <c r="C37" s="150" t="s">
        <v>65</v>
      </c>
      <c r="D37" s="150" t="s">
        <v>66</v>
      </c>
      <c r="E37" s="153"/>
      <c r="F37" s="146"/>
      <c r="G37" s="151">
        <f>G38+G42+G46</f>
        <v>15</v>
      </c>
      <c r="H37" s="206"/>
      <c r="I37" s="148"/>
      <c r="J37" s="148"/>
      <c r="K37" s="145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99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4"/>
    </row>
    <row r="38" spans="1:151" ht="15" customHeight="1">
      <c r="A38" s="333" t="s">
        <v>67</v>
      </c>
      <c r="B38" s="333" t="s">
        <v>68</v>
      </c>
      <c r="C38" s="333" t="s">
        <v>65</v>
      </c>
      <c r="D38" s="150" t="s">
        <v>17</v>
      </c>
      <c r="E38" s="150" t="s">
        <v>69</v>
      </c>
      <c r="F38" s="333" t="s">
        <v>70</v>
      </c>
      <c r="G38" s="318">
        <v>5</v>
      </c>
      <c r="H38" s="317" t="s">
        <v>113</v>
      </c>
      <c r="I38" s="391"/>
      <c r="J38" s="394"/>
      <c r="K38" s="145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99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3"/>
      <c r="EO38" s="203"/>
      <c r="EP38" s="203"/>
      <c r="EQ38" s="203"/>
      <c r="ER38" s="203"/>
      <c r="ES38" s="203"/>
      <c r="ET38" s="203"/>
      <c r="EU38" s="204"/>
    </row>
    <row r="39" spans="1:151" ht="30" customHeight="1">
      <c r="A39" s="334"/>
      <c r="B39" s="319"/>
      <c r="C39" s="319"/>
      <c r="D39" s="150" t="s">
        <v>20</v>
      </c>
      <c r="E39" s="150" t="s">
        <v>72</v>
      </c>
      <c r="F39" s="319"/>
      <c r="G39" s="319"/>
      <c r="H39" s="336"/>
      <c r="I39" s="392"/>
      <c r="J39" s="395"/>
      <c r="K39" s="145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99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4"/>
    </row>
    <row r="40" spans="1:151" ht="60" customHeight="1">
      <c r="A40" s="334"/>
      <c r="B40" s="319"/>
      <c r="C40" s="319"/>
      <c r="D40" s="150" t="s">
        <v>22</v>
      </c>
      <c r="E40" s="150" t="s">
        <v>73</v>
      </c>
      <c r="F40" s="319"/>
      <c r="G40" s="319"/>
      <c r="H40" s="336"/>
      <c r="I40" s="392"/>
      <c r="J40" s="395"/>
      <c r="K40" s="145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99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3"/>
      <c r="EL40" s="203"/>
      <c r="EM40" s="203"/>
      <c r="EN40" s="203"/>
      <c r="EO40" s="203"/>
      <c r="EP40" s="203"/>
      <c r="EQ40" s="203"/>
      <c r="ER40" s="203"/>
      <c r="ES40" s="203"/>
      <c r="ET40" s="203"/>
      <c r="EU40" s="204"/>
    </row>
    <row r="41" spans="1:151" ht="75" customHeight="1">
      <c r="A41" s="335"/>
      <c r="B41" s="320"/>
      <c r="C41" s="320"/>
      <c r="D41" s="150" t="s">
        <v>24</v>
      </c>
      <c r="E41" s="150" t="s">
        <v>74</v>
      </c>
      <c r="F41" s="319"/>
      <c r="G41" s="320"/>
      <c r="H41" s="336"/>
      <c r="I41" s="393"/>
      <c r="J41" s="396"/>
      <c r="K41" s="145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99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4"/>
    </row>
    <row r="42" spans="1:151" ht="15" customHeight="1">
      <c r="A42" s="333" t="s">
        <v>75</v>
      </c>
      <c r="B42" s="333" t="s">
        <v>76</v>
      </c>
      <c r="C42" s="333" t="s">
        <v>65</v>
      </c>
      <c r="D42" s="150" t="s">
        <v>17</v>
      </c>
      <c r="E42" s="150" t="s">
        <v>69</v>
      </c>
      <c r="F42" s="319"/>
      <c r="G42" s="318">
        <v>5</v>
      </c>
      <c r="H42" s="317" t="s">
        <v>114</v>
      </c>
      <c r="I42" s="391"/>
      <c r="J42" s="394"/>
      <c r="K42" s="145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99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4"/>
    </row>
    <row r="43" spans="1:151" ht="43.5" customHeight="1">
      <c r="A43" s="334"/>
      <c r="B43" s="319"/>
      <c r="C43" s="319"/>
      <c r="D43" s="150" t="s">
        <v>20</v>
      </c>
      <c r="E43" s="150" t="s">
        <v>72</v>
      </c>
      <c r="F43" s="319"/>
      <c r="G43" s="319"/>
      <c r="H43" s="336"/>
      <c r="I43" s="392"/>
      <c r="J43" s="395"/>
      <c r="K43" s="145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99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4"/>
    </row>
    <row r="44" spans="1:151" ht="37.5" customHeight="1">
      <c r="A44" s="334"/>
      <c r="B44" s="319"/>
      <c r="C44" s="319"/>
      <c r="D44" s="150" t="s">
        <v>22</v>
      </c>
      <c r="E44" s="150" t="s">
        <v>73</v>
      </c>
      <c r="F44" s="319"/>
      <c r="G44" s="319"/>
      <c r="H44" s="336"/>
      <c r="I44" s="392"/>
      <c r="J44" s="395"/>
      <c r="K44" s="145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99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3"/>
      <c r="EL44" s="203"/>
      <c r="EM44" s="203"/>
      <c r="EN44" s="203"/>
      <c r="EO44" s="203"/>
      <c r="EP44" s="203"/>
      <c r="EQ44" s="203"/>
      <c r="ER44" s="203"/>
      <c r="ES44" s="203"/>
      <c r="ET44" s="203"/>
      <c r="EU44" s="204"/>
    </row>
    <row r="45" spans="1:151" ht="63.75" customHeight="1">
      <c r="A45" s="335"/>
      <c r="B45" s="320"/>
      <c r="C45" s="320"/>
      <c r="D45" s="150" t="s">
        <v>24</v>
      </c>
      <c r="E45" s="150" t="s">
        <v>74</v>
      </c>
      <c r="F45" s="319"/>
      <c r="G45" s="320"/>
      <c r="H45" s="336"/>
      <c r="I45" s="393"/>
      <c r="J45" s="396"/>
      <c r="K45" s="145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207"/>
      <c r="AG45" s="207"/>
      <c r="AH45" s="207"/>
      <c r="AI45" s="207"/>
      <c r="AJ45" s="207"/>
      <c r="AK45" s="207"/>
      <c r="AL45" s="208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  <c r="EM45" s="203"/>
      <c r="EN45" s="203"/>
      <c r="EO45" s="203"/>
      <c r="EP45" s="203"/>
      <c r="EQ45" s="203"/>
      <c r="ER45" s="203"/>
      <c r="ES45" s="203"/>
      <c r="ET45" s="203"/>
      <c r="EU45" s="204"/>
    </row>
    <row r="46" spans="1:151" ht="51.75" customHeight="1">
      <c r="A46" s="333" t="s">
        <v>78</v>
      </c>
      <c r="B46" s="333" t="s">
        <v>79</v>
      </c>
      <c r="C46" s="333" t="s">
        <v>65</v>
      </c>
      <c r="D46" s="150" t="s">
        <v>17</v>
      </c>
      <c r="E46" s="150" t="s">
        <v>69</v>
      </c>
      <c r="F46" s="319"/>
      <c r="G46" s="318">
        <v>5</v>
      </c>
      <c r="H46" s="333" t="s">
        <v>80</v>
      </c>
      <c r="I46" s="391"/>
      <c r="J46" s="394"/>
      <c r="K46" s="145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99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4"/>
    </row>
    <row r="47" spans="1:151" ht="39.75" customHeight="1">
      <c r="A47" s="334"/>
      <c r="B47" s="319"/>
      <c r="C47" s="319"/>
      <c r="D47" s="150" t="s">
        <v>20</v>
      </c>
      <c r="E47" s="150" t="s">
        <v>72</v>
      </c>
      <c r="F47" s="319"/>
      <c r="G47" s="319"/>
      <c r="H47" s="319"/>
      <c r="I47" s="392"/>
      <c r="J47" s="395"/>
      <c r="K47" s="145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99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3"/>
      <c r="ES47" s="203"/>
      <c r="ET47" s="203"/>
      <c r="EU47" s="204"/>
    </row>
    <row r="48" spans="1:151" ht="48.75" customHeight="1">
      <c r="A48" s="334"/>
      <c r="B48" s="319"/>
      <c r="C48" s="319"/>
      <c r="D48" s="150" t="s">
        <v>22</v>
      </c>
      <c r="E48" s="150" t="s">
        <v>73</v>
      </c>
      <c r="F48" s="319"/>
      <c r="G48" s="319"/>
      <c r="H48" s="319"/>
      <c r="I48" s="392"/>
      <c r="J48" s="395"/>
      <c r="K48" s="145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99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203"/>
      <c r="EU48" s="204"/>
    </row>
    <row r="49" spans="1:151" ht="30.75" customHeight="1">
      <c r="A49" s="335"/>
      <c r="B49" s="320"/>
      <c r="C49" s="320"/>
      <c r="D49" s="150" t="s">
        <v>24</v>
      </c>
      <c r="E49" s="150" t="s">
        <v>74</v>
      </c>
      <c r="F49" s="320"/>
      <c r="G49" s="320"/>
      <c r="H49" s="320"/>
      <c r="I49" s="393"/>
      <c r="J49" s="396"/>
      <c r="K49" s="145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99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204"/>
    </row>
    <row r="50" spans="1:151" ht="132" customHeight="1">
      <c r="A50" s="150" t="s">
        <v>81</v>
      </c>
      <c r="B50" s="150" t="s">
        <v>82</v>
      </c>
      <c r="C50" s="150" t="s">
        <v>16</v>
      </c>
      <c r="D50" s="150" t="s">
        <v>83</v>
      </c>
      <c r="E50" s="150" t="s">
        <v>84</v>
      </c>
      <c r="F50" s="150" t="s">
        <v>70</v>
      </c>
      <c r="G50" s="151">
        <v>10</v>
      </c>
      <c r="H50" s="150" t="s">
        <v>115</v>
      </c>
      <c r="I50" s="154"/>
      <c r="J50" s="188"/>
      <c r="K50" s="145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99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203"/>
      <c r="EF50" s="203"/>
      <c r="EG50" s="203"/>
      <c r="EH50" s="203"/>
      <c r="EI50" s="203"/>
      <c r="EJ50" s="203"/>
      <c r="EK50" s="203"/>
      <c r="EL50" s="203"/>
      <c r="EM50" s="203"/>
      <c r="EN50" s="203"/>
      <c r="EO50" s="203"/>
      <c r="EP50" s="203"/>
      <c r="EQ50" s="203"/>
      <c r="ER50" s="203"/>
      <c r="ES50" s="203"/>
      <c r="ET50" s="203"/>
      <c r="EU50" s="204"/>
    </row>
    <row r="51" spans="1:151" ht="132" customHeight="1">
      <c r="A51" s="150" t="s">
        <v>86</v>
      </c>
      <c r="B51" s="150" t="s">
        <v>87</v>
      </c>
      <c r="C51" s="150" t="s">
        <v>16</v>
      </c>
      <c r="D51" s="150" t="s">
        <v>83</v>
      </c>
      <c r="E51" s="151">
        <v>60</v>
      </c>
      <c r="F51" s="150" t="s">
        <v>70</v>
      </c>
      <c r="G51" s="151">
        <v>10</v>
      </c>
      <c r="H51" s="150" t="s">
        <v>88</v>
      </c>
      <c r="I51" s="154"/>
      <c r="J51" s="188"/>
      <c r="K51" s="145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99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3"/>
      <c r="EN51" s="203"/>
      <c r="EO51" s="203"/>
      <c r="EP51" s="203"/>
      <c r="EQ51" s="203"/>
      <c r="ER51" s="203"/>
      <c r="ES51" s="203"/>
      <c r="ET51" s="203"/>
      <c r="EU51" s="204"/>
    </row>
    <row r="52" spans="1:151" ht="210" customHeight="1">
      <c r="A52" s="150" t="s">
        <v>131</v>
      </c>
      <c r="B52" s="150" t="s">
        <v>89</v>
      </c>
      <c r="C52" s="150" t="s">
        <v>90</v>
      </c>
      <c r="D52" s="150" t="s">
        <v>91</v>
      </c>
      <c r="E52" s="150" t="s">
        <v>92</v>
      </c>
      <c r="F52" s="150" t="s">
        <v>93</v>
      </c>
      <c r="G52" s="151">
        <v>3</v>
      </c>
      <c r="H52" s="150" t="s">
        <v>116</v>
      </c>
      <c r="I52" s="188"/>
      <c r="J52" s="188"/>
      <c r="K52" s="145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99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3"/>
      <c r="EO52" s="203"/>
      <c r="EP52" s="203"/>
      <c r="EQ52" s="203"/>
      <c r="ER52" s="203"/>
      <c r="ES52" s="203"/>
      <c r="ET52" s="203"/>
      <c r="EU52" s="204"/>
    </row>
    <row r="53" spans="1:151" ht="135" customHeight="1">
      <c r="A53" s="150" t="s">
        <v>133</v>
      </c>
      <c r="B53" s="150" t="s">
        <v>95</v>
      </c>
      <c r="C53" s="150" t="s">
        <v>65</v>
      </c>
      <c r="D53" s="150" t="s">
        <v>91</v>
      </c>
      <c r="E53" s="192">
        <v>1</v>
      </c>
      <c r="F53" s="150" t="s">
        <v>70</v>
      </c>
      <c r="G53" s="151">
        <v>2</v>
      </c>
      <c r="H53" s="150" t="s">
        <v>96</v>
      </c>
      <c r="I53" s="188"/>
      <c r="J53" s="188"/>
      <c r="K53" s="145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99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3"/>
      <c r="EI53" s="203"/>
      <c r="EJ53" s="203"/>
      <c r="EK53" s="203"/>
      <c r="EL53" s="203"/>
      <c r="EM53" s="203"/>
      <c r="EN53" s="203"/>
      <c r="EO53" s="203"/>
      <c r="EP53" s="203"/>
      <c r="EQ53" s="203"/>
      <c r="ER53" s="203"/>
      <c r="ES53" s="203"/>
      <c r="ET53" s="203"/>
      <c r="EU53" s="204"/>
    </row>
    <row r="54" spans="1:151" ht="75" customHeight="1">
      <c r="A54" s="151">
        <v>8</v>
      </c>
      <c r="B54" s="150" t="s">
        <v>97</v>
      </c>
      <c r="C54" s="150" t="s">
        <v>98</v>
      </c>
      <c r="D54" s="150" t="s">
        <v>83</v>
      </c>
      <c r="E54" s="192">
        <v>1</v>
      </c>
      <c r="F54" s="150" t="s">
        <v>70</v>
      </c>
      <c r="G54" s="151">
        <v>5</v>
      </c>
      <c r="H54" s="150" t="s">
        <v>96</v>
      </c>
      <c r="I54" s="188"/>
      <c r="J54" s="188"/>
      <c r="K54" s="145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99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03"/>
      <c r="EP54" s="203"/>
      <c r="EQ54" s="203"/>
      <c r="ER54" s="203"/>
      <c r="ES54" s="203"/>
      <c r="ET54" s="203"/>
      <c r="EU54" s="204"/>
    </row>
    <row r="55" spans="1:151" ht="126" customHeight="1">
      <c r="A55" s="151">
        <v>9</v>
      </c>
      <c r="B55" s="150" t="s">
        <v>99</v>
      </c>
      <c r="C55" s="150" t="s">
        <v>100</v>
      </c>
      <c r="D55" s="150" t="s">
        <v>83</v>
      </c>
      <c r="E55" s="150" t="s">
        <v>101</v>
      </c>
      <c r="F55" s="150" t="s">
        <v>102</v>
      </c>
      <c r="G55" s="151">
        <v>5</v>
      </c>
      <c r="H55" s="150" t="s">
        <v>117</v>
      </c>
      <c r="I55" s="188"/>
      <c r="J55" s="188"/>
      <c r="K55" s="145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99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3"/>
      <c r="ES55" s="203"/>
      <c r="ET55" s="203"/>
      <c r="EU55" s="204"/>
    </row>
    <row r="56" spans="1:151" ht="14.45" customHeight="1">
      <c r="A56" s="193"/>
      <c r="B56" s="152" t="s">
        <v>104</v>
      </c>
      <c r="C56" s="194"/>
      <c r="D56" s="194"/>
      <c r="E56" s="194"/>
      <c r="F56" s="194"/>
      <c r="G56" s="195">
        <f>G4+G36+G37+G50+G51+G52+G53+G54+G55</f>
        <v>100</v>
      </c>
      <c r="H56" s="194"/>
      <c r="I56" s="196"/>
      <c r="J56" s="196">
        <f>J6+J10+J15+J19+J23+J28+J32+J36+J38+J42+J46+J50+J51+J52+J53+J54+J55</f>
        <v>0</v>
      </c>
      <c r="K56" s="145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99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3"/>
      <c r="EA56" s="203"/>
      <c r="EB56" s="203"/>
      <c r="EC56" s="203"/>
      <c r="ED56" s="203"/>
      <c r="EE56" s="203"/>
      <c r="EF56" s="203"/>
      <c r="EG56" s="203"/>
      <c r="EH56" s="203"/>
      <c r="EI56" s="203"/>
      <c r="EJ56" s="203"/>
      <c r="EK56" s="203"/>
      <c r="EL56" s="203"/>
      <c r="EM56" s="203"/>
      <c r="EN56" s="203"/>
      <c r="EO56" s="203"/>
      <c r="EP56" s="203"/>
      <c r="EQ56" s="203"/>
      <c r="ER56" s="203"/>
      <c r="ES56" s="203"/>
      <c r="ET56" s="203"/>
      <c r="EU56" s="209"/>
    </row>
    <row r="57" spans="1:151" ht="13.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99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203"/>
      <c r="ES57" s="203"/>
      <c r="ET57" s="203"/>
      <c r="EU57" s="210"/>
    </row>
    <row r="58" spans="1:151" ht="13.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99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3"/>
      <c r="EL58" s="203"/>
      <c r="EM58" s="203"/>
      <c r="EN58" s="203"/>
      <c r="EO58" s="203"/>
      <c r="EP58" s="203"/>
      <c r="EQ58" s="203"/>
      <c r="ER58" s="203"/>
      <c r="ES58" s="203"/>
      <c r="ET58" s="203"/>
      <c r="EU58" s="204"/>
    </row>
    <row r="59" spans="1:151" ht="13.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99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3"/>
      <c r="DE59" s="203"/>
      <c r="DF59" s="203"/>
      <c r="DG59" s="203"/>
      <c r="DH59" s="203"/>
      <c r="DI59" s="203"/>
      <c r="DJ59" s="203"/>
      <c r="DK59" s="203"/>
      <c r="DL59" s="203"/>
      <c r="DM59" s="203"/>
      <c r="DN59" s="203"/>
      <c r="DO59" s="203"/>
      <c r="DP59" s="203"/>
      <c r="DQ59" s="203"/>
      <c r="DR59" s="203"/>
      <c r="DS59" s="203"/>
      <c r="DT59" s="203"/>
      <c r="DU59" s="203"/>
      <c r="DV59" s="203"/>
      <c r="DW59" s="203"/>
      <c r="DX59" s="203"/>
      <c r="DY59" s="203"/>
      <c r="DZ59" s="203"/>
      <c r="EA59" s="203"/>
      <c r="EB59" s="203"/>
      <c r="EC59" s="203"/>
      <c r="ED59" s="203"/>
      <c r="EE59" s="203"/>
      <c r="EF59" s="203"/>
      <c r="EG59" s="203"/>
      <c r="EH59" s="203"/>
      <c r="EI59" s="203"/>
      <c r="EJ59" s="203"/>
      <c r="EK59" s="203"/>
      <c r="EL59" s="203"/>
      <c r="EM59" s="203"/>
      <c r="EN59" s="203"/>
      <c r="EO59" s="203"/>
      <c r="EP59" s="203"/>
      <c r="EQ59" s="203"/>
      <c r="ER59" s="203"/>
      <c r="ES59" s="203"/>
      <c r="ET59" s="203"/>
      <c r="EU59" s="204"/>
    </row>
    <row r="60" spans="1:151" ht="13.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99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  <c r="EL60" s="203"/>
      <c r="EM60" s="203"/>
      <c r="EN60" s="203"/>
      <c r="EO60" s="203"/>
      <c r="EP60" s="203"/>
      <c r="EQ60" s="203"/>
      <c r="ER60" s="203"/>
      <c r="ES60" s="203"/>
      <c r="ET60" s="203"/>
      <c r="EU60" s="204"/>
    </row>
    <row r="61" spans="1:151" ht="13.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99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3"/>
      <c r="EI61" s="203"/>
      <c r="EJ61" s="203"/>
      <c r="EK61" s="203"/>
      <c r="EL61" s="203"/>
      <c r="EM61" s="203"/>
      <c r="EN61" s="203"/>
      <c r="EO61" s="203"/>
      <c r="EP61" s="203"/>
      <c r="EQ61" s="203"/>
      <c r="ER61" s="203"/>
      <c r="ES61" s="203"/>
      <c r="ET61" s="203"/>
      <c r="EU61" s="204"/>
    </row>
    <row r="62" spans="1:151" ht="13.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99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4"/>
    </row>
    <row r="63" spans="1:151" ht="13.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99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  <c r="EM63" s="203"/>
      <c r="EN63" s="203"/>
      <c r="EO63" s="203"/>
      <c r="EP63" s="203"/>
      <c r="EQ63" s="203"/>
      <c r="ER63" s="203"/>
      <c r="ES63" s="203"/>
      <c r="ET63" s="203"/>
      <c r="EU63" s="204"/>
    </row>
    <row r="64" spans="1:151" ht="13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99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3"/>
      <c r="ES64" s="203"/>
      <c r="ET64" s="203"/>
      <c r="EU64" s="204"/>
    </row>
    <row r="65" spans="1:151" ht="13.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99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3"/>
      <c r="ES65" s="203"/>
      <c r="ET65" s="203"/>
      <c r="EU65" s="204"/>
    </row>
    <row r="66" spans="1:151" ht="13.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99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4"/>
    </row>
    <row r="67" spans="1:151" ht="13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99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4"/>
    </row>
    <row r="68" spans="1:151" ht="13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99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4"/>
    </row>
    <row r="69" spans="1:151" ht="13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99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4"/>
    </row>
    <row r="70" spans="1:151" ht="13.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99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3"/>
      <c r="ES70" s="203"/>
      <c r="ET70" s="203"/>
      <c r="EU70" s="204"/>
    </row>
    <row r="71" spans="1:151" ht="13.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99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4"/>
    </row>
    <row r="72" spans="1:151" ht="13.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99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4"/>
    </row>
    <row r="73" spans="1:151" ht="13.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99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4"/>
    </row>
    <row r="74" spans="1:151" ht="13.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99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3"/>
      <c r="EL74" s="203"/>
      <c r="EM74" s="203"/>
      <c r="EN74" s="203"/>
      <c r="EO74" s="203"/>
      <c r="EP74" s="203"/>
      <c r="EQ74" s="203"/>
      <c r="ER74" s="203"/>
      <c r="ES74" s="203"/>
      <c r="ET74" s="203"/>
      <c r="EU74" s="204"/>
    </row>
    <row r="75" spans="1:151" ht="13.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99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3"/>
      <c r="ES75" s="203"/>
      <c r="ET75" s="203"/>
      <c r="EU75" s="204"/>
    </row>
    <row r="76" spans="1:151" ht="13.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99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3"/>
      <c r="EG76" s="203"/>
      <c r="EH76" s="203"/>
      <c r="EI76" s="203"/>
      <c r="EJ76" s="203"/>
      <c r="EK76" s="203"/>
      <c r="EL76" s="203"/>
      <c r="EM76" s="203"/>
      <c r="EN76" s="203"/>
      <c r="EO76" s="203"/>
      <c r="EP76" s="203"/>
      <c r="EQ76" s="203"/>
      <c r="ER76" s="203"/>
      <c r="ES76" s="203"/>
      <c r="ET76" s="203"/>
      <c r="EU76" s="204"/>
    </row>
    <row r="77" spans="1:151" ht="13.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99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3"/>
      <c r="DY77" s="203"/>
      <c r="DZ77" s="203"/>
      <c r="EA77" s="203"/>
      <c r="EB77" s="203"/>
      <c r="EC77" s="203"/>
      <c r="ED77" s="203"/>
      <c r="EE77" s="203"/>
      <c r="EF77" s="203"/>
      <c r="EG77" s="203"/>
      <c r="EH77" s="203"/>
      <c r="EI77" s="203"/>
      <c r="EJ77" s="203"/>
      <c r="EK77" s="203"/>
      <c r="EL77" s="203"/>
      <c r="EM77" s="203"/>
      <c r="EN77" s="203"/>
      <c r="EO77" s="203"/>
      <c r="EP77" s="203"/>
      <c r="EQ77" s="203"/>
      <c r="ER77" s="203"/>
      <c r="ES77" s="203"/>
      <c r="ET77" s="203"/>
      <c r="EU77" s="204"/>
    </row>
    <row r="78" spans="1:151" ht="13.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99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203"/>
      <c r="DR78" s="203"/>
      <c r="DS78" s="203"/>
      <c r="DT78" s="203"/>
      <c r="DU78" s="203"/>
      <c r="DV78" s="203"/>
      <c r="DW78" s="203"/>
      <c r="DX78" s="203"/>
      <c r="DY78" s="203"/>
      <c r="DZ78" s="203"/>
      <c r="EA78" s="203"/>
      <c r="EB78" s="203"/>
      <c r="EC78" s="203"/>
      <c r="ED78" s="203"/>
      <c r="EE78" s="203"/>
      <c r="EF78" s="203"/>
      <c r="EG78" s="203"/>
      <c r="EH78" s="203"/>
      <c r="EI78" s="203"/>
      <c r="EJ78" s="203"/>
      <c r="EK78" s="203"/>
      <c r="EL78" s="203"/>
      <c r="EM78" s="203"/>
      <c r="EN78" s="203"/>
      <c r="EO78" s="203"/>
      <c r="EP78" s="203"/>
      <c r="EQ78" s="203"/>
      <c r="ER78" s="203"/>
      <c r="ES78" s="203"/>
      <c r="ET78" s="203"/>
      <c r="EU78" s="204"/>
    </row>
    <row r="79" spans="1:151" ht="13.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99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3"/>
      <c r="EI79" s="203"/>
      <c r="EJ79" s="203"/>
      <c r="EK79" s="203"/>
      <c r="EL79" s="203"/>
      <c r="EM79" s="203"/>
      <c r="EN79" s="203"/>
      <c r="EO79" s="203"/>
      <c r="EP79" s="203"/>
      <c r="EQ79" s="203"/>
      <c r="ER79" s="203"/>
      <c r="ES79" s="203"/>
      <c r="ET79" s="203"/>
      <c r="EU79" s="204"/>
    </row>
    <row r="80" spans="1:151" ht="13.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99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  <c r="EM80" s="203"/>
      <c r="EN80" s="203"/>
      <c r="EO80" s="203"/>
      <c r="EP80" s="203"/>
      <c r="EQ80" s="203"/>
      <c r="ER80" s="203"/>
      <c r="ES80" s="203"/>
      <c r="ET80" s="203"/>
      <c r="EU80" s="204"/>
    </row>
    <row r="81" spans="1:151" ht="13.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99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  <c r="EM81" s="203"/>
      <c r="EN81" s="203"/>
      <c r="EO81" s="203"/>
      <c r="EP81" s="203"/>
      <c r="EQ81" s="203"/>
      <c r="ER81" s="203"/>
      <c r="ES81" s="203"/>
      <c r="ET81" s="203"/>
      <c r="EU81" s="204"/>
    </row>
    <row r="82" spans="1:151" ht="13.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99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3"/>
      <c r="EL82" s="203"/>
      <c r="EM82" s="203"/>
      <c r="EN82" s="203"/>
      <c r="EO82" s="203"/>
      <c r="EP82" s="203"/>
      <c r="EQ82" s="203"/>
      <c r="ER82" s="203"/>
      <c r="ES82" s="203"/>
      <c r="ET82" s="203"/>
      <c r="EU82" s="204"/>
    </row>
    <row r="83" spans="1:151" ht="13.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99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3"/>
      <c r="ER83" s="203"/>
      <c r="ES83" s="203"/>
      <c r="ET83" s="203"/>
      <c r="EU83" s="204"/>
    </row>
    <row r="84" spans="1:151" ht="13.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99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4"/>
    </row>
    <row r="85" spans="1:151" ht="13.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99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3"/>
      <c r="EA85" s="203"/>
      <c r="EB85" s="203"/>
      <c r="EC85" s="203"/>
      <c r="ED85" s="203"/>
      <c r="EE85" s="203"/>
      <c r="EF85" s="203"/>
      <c r="EG85" s="203"/>
      <c r="EH85" s="203"/>
      <c r="EI85" s="203"/>
      <c r="EJ85" s="203"/>
      <c r="EK85" s="203"/>
      <c r="EL85" s="203"/>
      <c r="EM85" s="203"/>
      <c r="EN85" s="203"/>
      <c r="EO85" s="203"/>
      <c r="EP85" s="203"/>
      <c r="EQ85" s="203"/>
      <c r="ER85" s="203"/>
      <c r="ES85" s="203"/>
      <c r="ET85" s="203"/>
      <c r="EU85" s="204"/>
    </row>
    <row r="86" spans="1:151" ht="13.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99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3"/>
      <c r="CC86" s="203"/>
      <c r="CD86" s="203"/>
      <c r="CE86" s="203"/>
      <c r="CF86" s="203"/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203"/>
      <c r="DG86" s="203"/>
      <c r="DH86" s="203"/>
      <c r="DI86" s="203"/>
      <c r="DJ86" s="203"/>
      <c r="DK86" s="203"/>
      <c r="DL86" s="203"/>
      <c r="DM86" s="203"/>
      <c r="DN86" s="203"/>
      <c r="DO86" s="203"/>
      <c r="DP86" s="203"/>
      <c r="DQ86" s="203"/>
      <c r="DR86" s="203"/>
      <c r="DS86" s="203"/>
      <c r="DT86" s="203"/>
      <c r="DU86" s="203"/>
      <c r="DV86" s="203"/>
      <c r="DW86" s="203"/>
      <c r="DX86" s="203"/>
      <c r="DY86" s="203"/>
      <c r="DZ86" s="203"/>
      <c r="EA86" s="203"/>
      <c r="EB86" s="203"/>
      <c r="EC86" s="203"/>
      <c r="ED86" s="203"/>
      <c r="EE86" s="203"/>
      <c r="EF86" s="203"/>
      <c r="EG86" s="203"/>
      <c r="EH86" s="203"/>
      <c r="EI86" s="203"/>
      <c r="EJ86" s="203"/>
      <c r="EK86" s="203"/>
      <c r="EL86" s="203"/>
      <c r="EM86" s="203"/>
      <c r="EN86" s="203"/>
      <c r="EO86" s="203"/>
      <c r="EP86" s="203"/>
      <c r="EQ86" s="203"/>
      <c r="ER86" s="203"/>
      <c r="ES86" s="203"/>
      <c r="ET86" s="203"/>
      <c r="EU86" s="204"/>
    </row>
    <row r="87" spans="1:151" ht="13.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99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3"/>
      <c r="CL87" s="203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3"/>
      <c r="DE87" s="203"/>
      <c r="DF87" s="203"/>
      <c r="DG87" s="203"/>
      <c r="DH87" s="203"/>
      <c r="DI87" s="203"/>
      <c r="DJ87" s="203"/>
      <c r="DK87" s="203"/>
      <c r="DL87" s="203"/>
      <c r="DM87" s="203"/>
      <c r="DN87" s="203"/>
      <c r="DO87" s="203"/>
      <c r="DP87" s="203"/>
      <c r="DQ87" s="203"/>
      <c r="DR87" s="203"/>
      <c r="DS87" s="203"/>
      <c r="DT87" s="203"/>
      <c r="DU87" s="203"/>
      <c r="DV87" s="203"/>
      <c r="DW87" s="203"/>
      <c r="DX87" s="203"/>
      <c r="DY87" s="203"/>
      <c r="DZ87" s="203"/>
      <c r="EA87" s="203"/>
      <c r="EB87" s="203"/>
      <c r="EC87" s="203"/>
      <c r="ED87" s="203"/>
      <c r="EE87" s="203"/>
      <c r="EF87" s="203"/>
      <c r="EG87" s="203"/>
      <c r="EH87" s="203"/>
      <c r="EI87" s="203"/>
      <c r="EJ87" s="203"/>
      <c r="EK87" s="203"/>
      <c r="EL87" s="203"/>
      <c r="EM87" s="203"/>
      <c r="EN87" s="203"/>
      <c r="EO87" s="203"/>
      <c r="EP87" s="203"/>
      <c r="EQ87" s="203"/>
      <c r="ER87" s="203"/>
      <c r="ES87" s="203"/>
      <c r="ET87" s="203"/>
      <c r="EU87" s="204"/>
    </row>
    <row r="88" spans="1:151" ht="13.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99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4"/>
    </row>
    <row r="89" spans="1:151" ht="13.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99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3"/>
      <c r="ES89" s="203"/>
      <c r="ET89" s="203"/>
      <c r="EU89" s="204"/>
    </row>
    <row r="90" spans="1:151" ht="13.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99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3"/>
      <c r="ES90" s="203"/>
      <c r="ET90" s="203"/>
      <c r="EU90" s="204"/>
    </row>
    <row r="91" spans="1:151" ht="13.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99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3"/>
      <c r="CA91" s="203"/>
      <c r="CB91" s="203"/>
      <c r="CC91" s="203"/>
      <c r="CD91" s="203"/>
      <c r="CE91" s="203"/>
      <c r="CF91" s="203"/>
      <c r="CG91" s="203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3"/>
      <c r="CW91" s="203"/>
      <c r="CX91" s="203"/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3"/>
      <c r="DY91" s="203"/>
      <c r="DZ91" s="203"/>
      <c r="EA91" s="203"/>
      <c r="EB91" s="203"/>
      <c r="EC91" s="203"/>
      <c r="ED91" s="203"/>
      <c r="EE91" s="203"/>
      <c r="EF91" s="203"/>
      <c r="EG91" s="203"/>
      <c r="EH91" s="203"/>
      <c r="EI91" s="203"/>
      <c r="EJ91" s="203"/>
      <c r="EK91" s="203"/>
      <c r="EL91" s="203"/>
      <c r="EM91" s="203"/>
      <c r="EN91" s="203"/>
      <c r="EO91" s="203"/>
      <c r="EP91" s="203"/>
      <c r="EQ91" s="203"/>
      <c r="ER91" s="203"/>
      <c r="ES91" s="203"/>
      <c r="ET91" s="203"/>
      <c r="EU91" s="204"/>
    </row>
    <row r="92" spans="1:151" ht="13.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99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203"/>
      <c r="BX92" s="203"/>
      <c r="BY92" s="203"/>
      <c r="BZ92" s="203"/>
      <c r="CA92" s="203"/>
      <c r="CB92" s="203"/>
      <c r="CC92" s="203"/>
      <c r="CD92" s="203"/>
      <c r="CE92" s="203"/>
      <c r="CF92" s="203"/>
      <c r="CG92" s="203"/>
      <c r="CH92" s="203"/>
      <c r="CI92" s="203"/>
      <c r="CJ92" s="203"/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3"/>
      <c r="DJ92" s="203"/>
      <c r="DK92" s="203"/>
      <c r="DL92" s="203"/>
      <c r="DM92" s="203"/>
      <c r="DN92" s="203"/>
      <c r="DO92" s="203"/>
      <c r="DP92" s="203"/>
      <c r="DQ92" s="203"/>
      <c r="DR92" s="203"/>
      <c r="DS92" s="203"/>
      <c r="DT92" s="203"/>
      <c r="DU92" s="203"/>
      <c r="DV92" s="203"/>
      <c r="DW92" s="203"/>
      <c r="DX92" s="203"/>
      <c r="DY92" s="203"/>
      <c r="DZ92" s="203"/>
      <c r="EA92" s="203"/>
      <c r="EB92" s="203"/>
      <c r="EC92" s="203"/>
      <c r="ED92" s="203"/>
      <c r="EE92" s="203"/>
      <c r="EF92" s="203"/>
      <c r="EG92" s="203"/>
      <c r="EH92" s="203"/>
      <c r="EI92" s="203"/>
      <c r="EJ92" s="203"/>
      <c r="EK92" s="203"/>
      <c r="EL92" s="203"/>
      <c r="EM92" s="203"/>
      <c r="EN92" s="203"/>
      <c r="EO92" s="203"/>
      <c r="EP92" s="203"/>
      <c r="EQ92" s="203"/>
      <c r="ER92" s="203"/>
      <c r="ES92" s="203"/>
      <c r="ET92" s="203"/>
      <c r="EU92" s="204"/>
    </row>
    <row r="93" spans="1:151" ht="13.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99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3"/>
      <c r="DK93" s="203"/>
      <c r="DL93" s="203"/>
      <c r="DM93" s="203"/>
      <c r="DN93" s="203"/>
      <c r="DO93" s="203"/>
      <c r="DP93" s="203"/>
      <c r="DQ93" s="203"/>
      <c r="DR93" s="203"/>
      <c r="DS93" s="203"/>
      <c r="DT93" s="203"/>
      <c r="DU93" s="203"/>
      <c r="DV93" s="203"/>
      <c r="DW93" s="203"/>
      <c r="DX93" s="203"/>
      <c r="DY93" s="203"/>
      <c r="DZ93" s="203"/>
      <c r="EA93" s="203"/>
      <c r="EB93" s="203"/>
      <c r="EC93" s="203"/>
      <c r="ED93" s="203"/>
      <c r="EE93" s="203"/>
      <c r="EF93" s="203"/>
      <c r="EG93" s="203"/>
      <c r="EH93" s="203"/>
      <c r="EI93" s="203"/>
      <c r="EJ93" s="203"/>
      <c r="EK93" s="203"/>
      <c r="EL93" s="203"/>
      <c r="EM93" s="203"/>
      <c r="EN93" s="203"/>
      <c r="EO93" s="203"/>
      <c r="EP93" s="203"/>
      <c r="EQ93" s="203"/>
      <c r="ER93" s="203"/>
      <c r="ES93" s="203"/>
      <c r="ET93" s="203"/>
      <c r="EU93" s="204"/>
    </row>
    <row r="94" spans="1:151" ht="13.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99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  <c r="BI94" s="203"/>
      <c r="BJ94" s="203"/>
      <c r="BK94" s="203"/>
      <c r="BL94" s="203"/>
      <c r="BM94" s="203"/>
      <c r="BN94" s="203"/>
      <c r="BO94" s="203"/>
      <c r="BP94" s="203"/>
      <c r="BQ94" s="203"/>
      <c r="BR94" s="203"/>
      <c r="BS94" s="203"/>
      <c r="BT94" s="203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/>
      <c r="DJ94" s="203"/>
      <c r="DK94" s="203"/>
      <c r="DL94" s="203"/>
      <c r="DM94" s="203"/>
      <c r="DN94" s="203"/>
      <c r="DO94" s="203"/>
      <c r="DP94" s="203"/>
      <c r="DQ94" s="203"/>
      <c r="DR94" s="203"/>
      <c r="DS94" s="203"/>
      <c r="DT94" s="203"/>
      <c r="DU94" s="203"/>
      <c r="DV94" s="203"/>
      <c r="DW94" s="203"/>
      <c r="DX94" s="203"/>
      <c r="DY94" s="203"/>
      <c r="DZ94" s="203"/>
      <c r="EA94" s="203"/>
      <c r="EB94" s="203"/>
      <c r="EC94" s="203"/>
      <c r="ED94" s="203"/>
      <c r="EE94" s="203"/>
      <c r="EF94" s="203"/>
      <c r="EG94" s="203"/>
      <c r="EH94" s="203"/>
      <c r="EI94" s="203"/>
      <c r="EJ94" s="203"/>
      <c r="EK94" s="203"/>
      <c r="EL94" s="203"/>
      <c r="EM94" s="203"/>
      <c r="EN94" s="203"/>
      <c r="EO94" s="203"/>
      <c r="EP94" s="203"/>
      <c r="EQ94" s="203"/>
      <c r="ER94" s="203"/>
      <c r="ES94" s="203"/>
      <c r="ET94" s="203"/>
      <c r="EU94" s="204"/>
    </row>
    <row r="95" spans="1:151" ht="13.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99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03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03"/>
      <c r="DK95" s="203"/>
      <c r="DL95" s="203"/>
      <c r="DM95" s="203"/>
      <c r="DN95" s="203"/>
      <c r="DO95" s="203"/>
      <c r="DP95" s="203"/>
      <c r="DQ95" s="203"/>
      <c r="DR95" s="203"/>
      <c r="DS95" s="203"/>
      <c r="DT95" s="203"/>
      <c r="DU95" s="203"/>
      <c r="DV95" s="203"/>
      <c r="DW95" s="203"/>
      <c r="DX95" s="203"/>
      <c r="DY95" s="203"/>
      <c r="DZ95" s="203"/>
      <c r="EA95" s="203"/>
      <c r="EB95" s="203"/>
      <c r="EC95" s="203"/>
      <c r="ED95" s="203"/>
      <c r="EE95" s="203"/>
      <c r="EF95" s="203"/>
      <c r="EG95" s="203"/>
      <c r="EH95" s="203"/>
      <c r="EI95" s="203"/>
      <c r="EJ95" s="203"/>
      <c r="EK95" s="203"/>
      <c r="EL95" s="203"/>
      <c r="EM95" s="203"/>
      <c r="EN95" s="203"/>
      <c r="EO95" s="203"/>
      <c r="EP95" s="203"/>
      <c r="EQ95" s="203"/>
      <c r="ER95" s="203"/>
      <c r="ES95" s="203"/>
      <c r="ET95" s="203"/>
      <c r="EU95" s="204"/>
    </row>
    <row r="96" spans="1:151" ht="13.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99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  <c r="BI96" s="203"/>
      <c r="BJ96" s="203"/>
      <c r="BK96" s="203"/>
      <c r="BL96" s="203"/>
      <c r="BM96" s="203"/>
      <c r="BN96" s="203"/>
      <c r="BO96" s="203"/>
      <c r="BP96" s="203"/>
      <c r="BQ96" s="203"/>
      <c r="BR96" s="203"/>
      <c r="BS96" s="203"/>
      <c r="BT96" s="203"/>
      <c r="BU96" s="203"/>
      <c r="BV96" s="203"/>
      <c r="BW96" s="203"/>
      <c r="BX96" s="203"/>
      <c r="BY96" s="203"/>
      <c r="BZ96" s="203"/>
      <c r="CA96" s="203"/>
      <c r="CB96" s="203"/>
      <c r="CC96" s="203"/>
      <c r="CD96" s="203"/>
      <c r="CE96" s="203"/>
      <c r="CF96" s="203"/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203"/>
      <c r="DG96" s="203"/>
      <c r="DH96" s="203"/>
      <c r="DI96" s="203"/>
      <c r="DJ96" s="203"/>
      <c r="DK96" s="203"/>
      <c r="DL96" s="203"/>
      <c r="DM96" s="203"/>
      <c r="DN96" s="203"/>
      <c r="DO96" s="203"/>
      <c r="DP96" s="203"/>
      <c r="DQ96" s="203"/>
      <c r="DR96" s="203"/>
      <c r="DS96" s="203"/>
      <c r="DT96" s="203"/>
      <c r="DU96" s="203"/>
      <c r="DV96" s="203"/>
      <c r="DW96" s="203"/>
      <c r="DX96" s="203"/>
      <c r="DY96" s="203"/>
      <c r="DZ96" s="203"/>
      <c r="EA96" s="203"/>
      <c r="EB96" s="203"/>
      <c r="EC96" s="203"/>
      <c r="ED96" s="203"/>
      <c r="EE96" s="203"/>
      <c r="EF96" s="203"/>
      <c r="EG96" s="203"/>
      <c r="EH96" s="203"/>
      <c r="EI96" s="203"/>
      <c r="EJ96" s="203"/>
      <c r="EK96" s="203"/>
      <c r="EL96" s="203"/>
      <c r="EM96" s="203"/>
      <c r="EN96" s="203"/>
      <c r="EO96" s="203"/>
      <c r="EP96" s="203"/>
      <c r="EQ96" s="203"/>
      <c r="ER96" s="203"/>
      <c r="ES96" s="203"/>
      <c r="ET96" s="203"/>
      <c r="EU96" s="204"/>
    </row>
    <row r="97" spans="1:151" ht="13.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99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  <c r="BZ97" s="203"/>
      <c r="CA97" s="203"/>
      <c r="CB97" s="203"/>
      <c r="CC97" s="203"/>
      <c r="CD97" s="203"/>
      <c r="CE97" s="203"/>
      <c r="CF97" s="203"/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3"/>
      <c r="DJ97" s="203"/>
      <c r="DK97" s="203"/>
      <c r="DL97" s="203"/>
      <c r="DM97" s="203"/>
      <c r="DN97" s="203"/>
      <c r="DO97" s="203"/>
      <c r="DP97" s="203"/>
      <c r="DQ97" s="203"/>
      <c r="DR97" s="203"/>
      <c r="DS97" s="203"/>
      <c r="DT97" s="203"/>
      <c r="DU97" s="203"/>
      <c r="DV97" s="203"/>
      <c r="DW97" s="203"/>
      <c r="DX97" s="203"/>
      <c r="DY97" s="203"/>
      <c r="DZ97" s="203"/>
      <c r="EA97" s="203"/>
      <c r="EB97" s="203"/>
      <c r="EC97" s="203"/>
      <c r="ED97" s="203"/>
      <c r="EE97" s="203"/>
      <c r="EF97" s="203"/>
      <c r="EG97" s="203"/>
      <c r="EH97" s="203"/>
      <c r="EI97" s="203"/>
      <c r="EJ97" s="203"/>
      <c r="EK97" s="203"/>
      <c r="EL97" s="203"/>
      <c r="EM97" s="203"/>
      <c r="EN97" s="203"/>
      <c r="EO97" s="203"/>
      <c r="EP97" s="203"/>
      <c r="EQ97" s="203"/>
      <c r="ER97" s="203"/>
      <c r="ES97" s="203"/>
      <c r="ET97" s="203"/>
      <c r="EU97" s="204"/>
    </row>
    <row r="98" spans="1:151" ht="13.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99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3"/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203"/>
      <c r="CC98" s="203"/>
      <c r="CD98" s="203"/>
      <c r="CE98" s="203"/>
      <c r="CF98" s="203"/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3"/>
      <c r="DJ98" s="203"/>
      <c r="DK98" s="203"/>
      <c r="DL98" s="203"/>
      <c r="DM98" s="203"/>
      <c r="DN98" s="203"/>
      <c r="DO98" s="203"/>
      <c r="DP98" s="203"/>
      <c r="DQ98" s="203"/>
      <c r="DR98" s="203"/>
      <c r="DS98" s="203"/>
      <c r="DT98" s="203"/>
      <c r="DU98" s="203"/>
      <c r="DV98" s="203"/>
      <c r="DW98" s="203"/>
      <c r="DX98" s="203"/>
      <c r="DY98" s="203"/>
      <c r="DZ98" s="203"/>
      <c r="EA98" s="203"/>
      <c r="EB98" s="203"/>
      <c r="EC98" s="203"/>
      <c r="ED98" s="203"/>
      <c r="EE98" s="203"/>
      <c r="EF98" s="203"/>
      <c r="EG98" s="203"/>
      <c r="EH98" s="203"/>
      <c r="EI98" s="203"/>
      <c r="EJ98" s="203"/>
      <c r="EK98" s="203"/>
      <c r="EL98" s="203"/>
      <c r="EM98" s="203"/>
      <c r="EN98" s="203"/>
      <c r="EO98" s="203"/>
      <c r="EP98" s="203"/>
      <c r="EQ98" s="203"/>
      <c r="ER98" s="203"/>
      <c r="ES98" s="203"/>
      <c r="ET98" s="203"/>
      <c r="EU98" s="204"/>
    </row>
    <row r="99" spans="1:151" ht="13.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99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F99" s="203"/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203"/>
      <c r="DG99" s="203"/>
      <c r="DH99" s="203"/>
      <c r="DI99" s="203"/>
      <c r="DJ99" s="203"/>
      <c r="DK99" s="203"/>
      <c r="DL99" s="203"/>
      <c r="DM99" s="203"/>
      <c r="DN99" s="203"/>
      <c r="DO99" s="203"/>
      <c r="DP99" s="203"/>
      <c r="DQ99" s="203"/>
      <c r="DR99" s="203"/>
      <c r="DS99" s="203"/>
      <c r="DT99" s="203"/>
      <c r="DU99" s="203"/>
      <c r="DV99" s="203"/>
      <c r="DW99" s="203"/>
      <c r="DX99" s="203"/>
      <c r="DY99" s="203"/>
      <c r="DZ99" s="203"/>
      <c r="EA99" s="203"/>
      <c r="EB99" s="203"/>
      <c r="EC99" s="203"/>
      <c r="ED99" s="203"/>
      <c r="EE99" s="203"/>
      <c r="EF99" s="203"/>
      <c r="EG99" s="203"/>
      <c r="EH99" s="203"/>
      <c r="EI99" s="203"/>
      <c r="EJ99" s="203"/>
      <c r="EK99" s="203"/>
      <c r="EL99" s="203"/>
      <c r="EM99" s="203"/>
      <c r="EN99" s="203"/>
      <c r="EO99" s="203"/>
      <c r="EP99" s="203"/>
      <c r="EQ99" s="203"/>
      <c r="ER99" s="203"/>
      <c r="ES99" s="203"/>
      <c r="ET99" s="203"/>
      <c r="EU99" s="204"/>
    </row>
    <row r="100" spans="1:151" ht="13.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99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203"/>
      <c r="BU100" s="203"/>
      <c r="BV100" s="203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203"/>
      <c r="DG100" s="203"/>
      <c r="DH100" s="203"/>
      <c r="DI100" s="203"/>
      <c r="DJ100" s="203"/>
      <c r="DK100" s="203"/>
      <c r="DL100" s="203"/>
      <c r="DM100" s="203"/>
      <c r="DN100" s="203"/>
      <c r="DO100" s="203"/>
      <c r="DP100" s="203"/>
      <c r="DQ100" s="203"/>
      <c r="DR100" s="203"/>
      <c r="DS100" s="203"/>
      <c r="DT100" s="203"/>
      <c r="DU100" s="203"/>
      <c r="DV100" s="203"/>
      <c r="DW100" s="203"/>
      <c r="DX100" s="203"/>
      <c r="DY100" s="203"/>
      <c r="DZ100" s="203"/>
      <c r="EA100" s="203"/>
      <c r="EB100" s="203"/>
      <c r="EC100" s="203"/>
      <c r="ED100" s="203"/>
      <c r="EE100" s="203"/>
      <c r="EF100" s="203"/>
      <c r="EG100" s="203"/>
      <c r="EH100" s="203"/>
      <c r="EI100" s="203"/>
      <c r="EJ100" s="203"/>
      <c r="EK100" s="203"/>
      <c r="EL100" s="203"/>
      <c r="EM100" s="203"/>
      <c r="EN100" s="203"/>
      <c r="EO100" s="203"/>
      <c r="EP100" s="203"/>
      <c r="EQ100" s="203"/>
      <c r="ER100" s="203"/>
      <c r="ES100" s="203"/>
      <c r="ET100" s="203"/>
      <c r="EU100" s="204"/>
    </row>
    <row r="101" spans="1:151" ht="13.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99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203"/>
      <c r="BT101" s="203"/>
      <c r="BU101" s="203"/>
      <c r="BV101" s="203"/>
      <c r="BW101" s="203"/>
      <c r="BX101" s="203"/>
      <c r="BY101" s="203"/>
      <c r="BZ101" s="203"/>
      <c r="CA101" s="203"/>
      <c r="CB101" s="203"/>
      <c r="CC101" s="203"/>
      <c r="CD101" s="203"/>
      <c r="CE101" s="203"/>
      <c r="CF101" s="203"/>
      <c r="CG101" s="203"/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203"/>
      <c r="DG101" s="203"/>
      <c r="DH101" s="203"/>
      <c r="DI101" s="203"/>
      <c r="DJ101" s="203"/>
      <c r="DK101" s="203"/>
      <c r="DL101" s="203"/>
      <c r="DM101" s="203"/>
      <c r="DN101" s="203"/>
      <c r="DO101" s="203"/>
      <c r="DP101" s="203"/>
      <c r="DQ101" s="203"/>
      <c r="DR101" s="203"/>
      <c r="DS101" s="203"/>
      <c r="DT101" s="203"/>
      <c r="DU101" s="203"/>
      <c r="DV101" s="203"/>
      <c r="DW101" s="203"/>
      <c r="DX101" s="203"/>
      <c r="DY101" s="203"/>
      <c r="DZ101" s="203"/>
      <c r="EA101" s="203"/>
      <c r="EB101" s="203"/>
      <c r="EC101" s="203"/>
      <c r="ED101" s="203"/>
      <c r="EE101" s="203"/>
      <c r="EF101" s="203"/>
      <c r="EG101" s="203"/>
      <c r="EH101" s="203"/>
      <c r="EI101" s="203"/>
      <c r="EJ101" s="203"/>
      <c r="EK101" s="203"/>
      <c r="EL101" s="203"/>
      <c r="EM101" s="203"/>
      <c r="EN101" s="203"/>
      <c r="EO101" s="203"/>
      <c r="EP101" s="203"/>
      <c r="EQ101" s="203"/>
      <c r="ER101" s="203"/>
      <c r="ES101" s="203"/>
      <c r="ET101" s="203"/>
      <c r="EU101" s="204"/>
    </row>
    <row r="102" spans="1:151" ht="13.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99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203"/>
      <c r="BT102" s="203"/>
      <c r="BU102" s="203"/>
      <c r="BV102" s="203"/>
      <c r="BW102" s="203"/>
      <c r="BX102" s="203"/>
      <c r="BY102" s="203"/>
      <c r="BZ102" s="203"/>
      <c r="CA102" s="203"/>
      <c r="CB102" s="203"/>
      <c r="CC102" s="203"/>
      <c r="CD102" s="203"/>
      <c r="CE102" s="203"/>
      <c r="CF102" s="203"/>
      <c r="CG102" s="203"/>
      <c r="CH102" s="203"/>
      <c r="CI102" s="203"/>
      <c r="CJ102" s="203"/>
      <c r="CK102" s="203"/>
      <c r="CL102" s="203"/>
      <c r="CM102" s="203"/>
      <c r="CN102" s="203"/>
      <c r="CO102" s="203"/>
      <c r="CP102" s="203"/>
      <c r="CQ102" s="203"/>
      <c r="CR102" s="203"/>
      <c r="CS102" s="203"/>
      <c r="CT102" s="203"/>
      <c r="CU102" s="203"/>
      <c r="CV102" s="203"/>
      <c r="CW102" s="203"/>
      <c r="CX102" s="203"/>
      <c r="CY102" s="203"/>
      <c r="CZ102" s="203"/>
      <c r="DA102" s="203"/>
      <c r="DB102" s="203"/>
      <c r="DC102" s="203"/>
      <c r="DD102" s="203"/>
      <c r="DE102" s="203"/>
      <c r="DF102" s="203"/>
      <c r="DG102" s="203"/>
      <c r="DH102" s="203"/>
      <c r="DI102" s="203"/>
      <c r="DJ102" s="203"/>
      <c r="DK102" s="203"/>
      <c r="DL102" s="203"/>
      <c r="DM102" s="203"/>
      <c r="DN102" s="203"/>
      <c r="DO102" s="203"/>
      <c r="DP102" s="203"/>
      <c r="DQ102" s="203"/>
      <c r="DR102" s="203"/>
      <c r="DS102" s="203"/>
      <c r="DT102" s="203"/>
      <c r="DU102" s="203"/>
      <c r="DV102" s="203"/>
      <c r="DW102" s="203"/>
      <c r="DX102" s="203"/>
      <c r="DY102" s="203"/>
      <c r="DZ102" s="203"/>
      <c r="EA102" s="203"/>
      <c r="EB102" s="203"/>
      <c r="EC102" s="203"/>
      <c r="ED102" s="203"/>
      <c r="EE102" s="203"/>
      <c r="EF102" s="203"/>
      <c r="EG102" s="203"/>
      <c r="EH102" s="203"/>
      <c r="EI102" s="203"/>
      <c r="EJ102" s="203"/>
      <c r="EK102" s="203"/>
      <c r="EL102" s="203"/>
      <c r="EM102" s="203"/>
      <c r="EN102" s="203"/>
      <c r="EO102" s="203"/>
      <c r="EP102" s="203"/>
      <c r="EQ102" s="203"/>
      <c r="ER102" s="203"/>
      <c r="ES102" s="203"/>
      <c r="ET102" s="203"/>
      <c r="EU102" s="204"/>
    </row>
    <row r="103" spans="1:151" ht="13.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99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203"/>
      <c r="BU103" s="203"/>
      <c r="BV103" s="203"/>
      <c r="BW103" s="203"/>
      <c r="BX103" s="203"/>
      <c r="BY103" s="203"/>
      <c r="BZ103" s="203"/>
      <c r="CA103" s="203"/>
      <c r="CB103" s="203"/>
      <c r="CC103" s="203"/>
      <c r="CD103" s="203"/>
      <c r="CE103" s="203"/>
      <c r="CF103" s="203"/>
      <c r="CG103" s="203"/>
      <c r="CH103" s="203"/>
      <c r="CI103" s="203"/>
      <c r="CJ103" s="203"/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03"/>
      <c r="DJ103" s="203"/>
      <c r="DK103" s="203"/>
      <c r="DL103" s="203"/>
      <c r="DM103" s="203"/>
      <c r="DN103" s="203"/>
      <c r="DO103" s="203"/>
      <c r="DP103" s="203"/>
      <c r="DQ103" s="203"/>
      <c r="DR103" s="203"/>
      <c r="DS103" s="203"/>
      <c r="DT103" s="203"/>
      <c r="DU103" s="203"/>
      <c r="DV103" s="203"/>
      <c r="DW103" s="203"/>
      <c r="DX103" s="203"/>
      <c r="DY103" s="203"/>
      <c r="DZ103" s="203"/>
      <c r="EA103" s="203"/>
      <c r="EB103" s="203"/>
      <c r="EC103" s="203"/>
      <c r="ED103" s="203"/>
      <c r="EE103" s="203"/>
      <c r="EF103" s="203"/>
      <c r="EG103" s="203"/>
      <c r="EH103" s="203"/>
      <c r="EI103" s="203"/>
      <c r="EJ103" s="203"/>
      <c r="EK103" s="203"/>
      <c r="EL103" s="203"/>
      <c r="EM103" s="203"/>
      <c r="EN103" s="203"/>
      <c r="EO103" s="203"/>
      <c r="EP103" s="203"/>
      <c r="EQ103" s="203"/>
      <c r="ER103" s="203"/>
      <c r="ES103" s="203"/>
      <c r="ET103" s="203"/>
      <c r="EU103" s="204"/>
    </row>
    <row r="104" spans="1:151" ht="13.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99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/>
      <c r="DJ104" s="203"/>
      <c r="DK104" s="203"/>
      <c r="DL104" s="203"/>
      <c r="DM104" s="203"/>
      <c r="DN104" s="203"/>
      <c r="DO104" s="203"/>
      <c r="DP104" s="203"/>
      <c r="DQ104" s="203"/>
      <c r="DR104" s="203"/>
      <c r="DS104" s="203"/>
      <c r="DT104" s="203"/>
      <c r="DU104" s="203"/>
      <c r="DV104" s="203"/>
      <c r="DW104" s="203"/>
      <c r="DX104" s="203"/>
      <c r="DY104" s="203"/>
      <c r="DZ104" s="203"/>
      <c r="EA104" s="203"/>
      <c r="EB104" s="203"/>
      <c r="EC104" s="203"/>
      <c r="ED104" s="203"/>
      <c r="EE104" s="203"/>
      <c r="EF104" s="203"/>
      <c r="EG104" s="203"/>
      <c r="EH104" s="203"/>
      <c r="EI104" s="203"/>
      <c r="EJ104" s="203"/>
      <c r="EK104" s="203"/>
      <c r="EL104" s="203"/>
      <c r="EM104" s="203"/>
      <c r="EN104" s="203"/>
      <c r="EO104" s="203"/>
      <c r="EP104" s="203"/>
      <c r="EQ104" s="203"/>
      <c r="ER104" s="203"/>
      <c r="ES104" s="203"/>
      <c r="ET104" s="203"/>
      <c r="EU104" s="204"/>
    </row>
    <row r="105" spans="1:151" ht="13.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99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203"/>
      <c r="DG105" s="203"/>
      <c r="DH105" s="203"/>
      <c r="DI105" s="203"/>
      <c r="DJ105" s="203"/>
      <c r="DK105" s="203"/>
      <c r="DL105" s="203"/>
      <c r="DM105" s="203"/>
      <c r="DN105" s="203"/>
      <c r="DO105" s="203"/>
      <c r="DP105" s="203"/>
      <c r="DQ105" s="203"/>
      <c r="DR105" s="203"/>
      <c r="DS105" s="203"/>
      <c r="DT105" s="203"/>
      <c r="DU105" s="203"/>
      <c r="DV105" s="203"/>
      <c r="DW105" s="203"/>
      <c r="DX105" s="203"/>
      <c r="DY105" s="203"/>
      <c r="DZ105" s="203"/>
      <c r="EA105" s="203"/>
      <c r="EB105" s="203"/>
      <c r="EC105" s="203"/>
      <c r="ED105" s="203"/>
      <c r="EE105" s="203"/>
      <c r="EF105" s="203"/>
      <c r="EG105" s="203"/>
      <c r="EH105" s="203"/>
      <c r="EI105" s="203"/>
      <c r="EJ105" s="203"/>
      <c r="EK105" s="203"/>
      <c r="EL105" s="203"/>
      <c r="EM105" s="203"/>
      <c r="EN105" s="203"/>
      <c r="EO105" s="203"/>
      <c r="EP105" s="203"/>
      <c r="EQ105" s="203"/>
      <c r="ER105" s="203"/>
      <c r="ES105" s="203"/>
      <c r="ET105" s="203"/>
      <c r="EU105" s="204"/>
    </row>
    <row r="106" spans="1:151" ht="13.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99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  <c r="DT106" s="203"/>
      <c r="DU106" s="203"/>
      <c r="DV106" s="203"/>
      <c r="DW106" s="203"/>
      <c r="DX106" s="203"/>
      <c r="DY106" s="203"/>
      <c r="DZ106" s="203"/>
      <c r="EA106" s="203"/>
      <c r="EB106" s="203"/>
      <c r="EC106" s="203"/>
      <c r="ED106" s="203"/>
      <c r="EE106" s="203"/>
      <c r="EF106" s="203"/>
      <c r="EG106" s="203"/>
      <c r="EH106" s="203"/>
      <c r="EI106" s="203"/>
      <c r="EJ106" s="203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4"/>
    </row>
    <row r="107" spans="1:151" ht="13.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99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3"/>
      <c r="BN107" s="203"/>
      <c r="BO107" s="203"/>
      <c r="BP107" s="203"/>
      <c r="BQ107" s="203"/>
      <c r="BR107" s="203"/>
      <c r="BS107" s="203"/>
      <c r="BT107" s="203"/>
      <c r="BU107" s="203"/>
      <c r="BV107" s="203"/>
      <c r="BW107" s="203"/>
      <c r="BX107" s="203"/>
      <c r="BY107" s="203"/>
      <c r="BZ107" s="203"/>
      <c r="CA107" s="203"/>
      <c r="CB107" s="203"/>
      <c r="CC107" s="203"/>
      <c r="CD107" s="203"/>
      <c r="CE107" s="203"/>
      <c r="CF107" s="203"/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3"/>
      <c r="DK107" s="203"/>
      <c r="DL107" s="203"/>
      <c r="DM107" s="203"/>
      <c r="DN107" s="203"/>
      <c r="DO107" s="203"/>
      <c r="DP107" s="203"/>
      <c r="DQ107" s="203"/>
      <c r="DR107" s="203"/>
      <c r="DS107" s="203"/>
      <c r="DT107" s="203"/>
      <c r="DU107" s="203"/>
      <c r="DV107" s="203"/>
      <c r="DW107" s="203"/>
      <c r="DX107" s="203"/>
      <c r="DY107" s="203"/>
      <c r="DZ107" s="203"/>
      <c r="EA107" s="203"/>
      <c r="EB107" s="203"/>
      <c r="EC107" s="203"/>
      <c r="ED107" s="203"/>
      <c r="EE107" s="203"/>
      <c r="EF107" s="203"/>
      <c r="EG107" s="203"/>
      <c r="EH107" s="203"/>
      <c r="EI107" s="203"/>
      <c r="EJ107" s="203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4"/>
    </row>
    <row r="108" spans="1:151" ht="13.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99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/>
      <c r="DF108" s="203"/>
      <c r="DG108" s="203"/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03"/>
      <c r="DU108" s="203"/>
      <c r="DV108" s="203"/>
      <c r="DW108" s="203"/>
      <c r="DX108" s="203"/>
      <c r="DY108" s="203"/>
      <c r="DZ108" s="203"/>
      <c r="EA108" s="203"/>
      <c r="EB108" s="203"/>
      <c r="EC108" s="203"/>
      <c r="ED108" s="203"/>
      <c r="EE108" s="203"/>
      <c r="EF108" s="203"/>
      <c r="EG108" s="203"/>
      <c r="EH108" s="203"/>
      <c r="EI108" s="203"/>
      <c r="EJ108" s="203"/>
      <c r="EK108" s="203"/>
      <c r="EL108" s="203"/>
      <c r="EM108" s="203"/>
      <c r="EN108" s="203"/>
      <c r="EO108" s="203"/>
      <c r="EP108" s="203"/>
      <c r="EQ108" s="203"/>
      <c r="ER108" s="203"/>
      <c r="ES108" s="203"/>
      <c r="ET108" s="203"/>
      <c r="EU108" s="204"/>
    </row>
    <row r="109" spans="1:151" ht="13.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99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3"/>
      <c r="BU109" s="203"/>
      <c r="BV109" s="203"/>
      <c r="BW109" s="203"/>
      <c r="BX109" s="203"/>
      <c r="BY109" s="203"/>
      <c r="BZ109" s="203"/>
      <c r="CA109" s="203"/>
      <c r="CB109" s="203"/>
      <c r="CC109" s="203"/>
      <c r="CD109" s="203"/>
      <c r="CE109" s="203"/>
      <c r="CF109" s="203"/>
      <c r="CG109" s="203"/>
      <c r="CH109" s="203"/>
      <c r="CI109" s="203"/>
      <c r="CJ109" s="203"/>
      <c r="CK109" s="203"/>
      <c r="CL109" s="203"/>
      <c r="CM109" s="203"/>
      <c r="CN109" s="203"/>
      <c r="CO109" s="203"/>
      <c r="CP109" s="203"/>
      <c r="CQ109" s="203"/>
      <c r="CR109" s="203"/>
      <c r="CS109" s="203"/>
      <c r="CT109" s="203"/>
      <c r="CU109" s="203"/>
      <c r="CV109" s="203"/>
      <c r="CW109" s="203"/>
      <c r="CX109" s="203"/>
      <c r="CY109" s="203"/>
      <c r="CZ109" s="203"/>
      <c r="DA109" s="203"/>
      <c r="DB109" s="203"/>
      <c r="DC109" s="203"/>
      <c r="DD109" s="203"/>
      <c r="DE109" s="203"/>
      <c r="DF109" s="203"/>
      <c r="DG109" s="203"/>
      <c r="DH109" s="203"/>
      <c r="DI109" s="203"/>
      <c r="DJ109" s="203"/>
      <c r="DK109" s="203"/>
      <c r="DL109" s="203"/>
      <c r="DM109" s="203"/>
      <c r="DN109" s="203"/>
      <c r="DO109" s="203"/>
      <c r="DP109" s="203"/>
      <c r="DQ109" s="203"/>
      <c r="DR109" s="203"/>
      <c r="DS109" s="203"/>
      <c r="DT109" s="203"/>
      <c r="DU109" s="203"/>
      <c r="DV109" s="203"/>
      <c r="DW109" s="203"/>
      <c r="DX109" s="203"/>
      <c r="DY109" s="203"/>
      <c r="DZ109" s="203"/>
      <c r="EA109" s="203"/>
      <c r="EB109" s="203"/>
      <c r="EC109" s="203"/>
      <c r="ED109" s="203"/>
      <c r="EE109" s="203"/>
      <c r="EF109" s="203"/>
      <c r="EG109" s="203"/>
      <c r="EH109" s="203"/>
      <c r="EI109" s="203"/>
      <c r="EJ109" s="203"/>
      <c r="EK109" s="203"/>
      <c r="EL109" s="203"/>
      <c r="EM109" s="203"/>
      <c r="EN109" s="203"/>
      <c r="EO109" s="203"/>
      <c r="EP109" s="203"/>
      <c r="EQ109" s="203"/>
      <c r="ER109" s="203"/>
      <c r="ES109" s="203"/>
      <c r="ET109" s="203"/>
      <c r="EU109" s="204"/>
    </row>
    <row r="110" spans="1:151" ht="13.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99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3"/>
      <c r="DK110" s="203"/>
      <c r="DL110" s="203"/>
      <c r="DM110" s="203"/>
      <c r="DN110" s="203"/>
      <c r="DO110" s="203"/>
      <c r="DP110" s="203"/>
      <c r="DQ110" s="203"/>
      <c r="DR110" s="203"/>
      <c r="DS110" s="203"/>
      <c r="DT110" s="203"/>
      <c r="DU110" s="203"/>
      <c r="DV110" s="203"/>
      <c r="DW110" s="203"/>
      <c r="DX110" s="203"/>
      <c r="DY110" s="203"/>
      <c r="DZ110" s="203"/>
      <c r="EA110" s="203"/>
      <c r="EB110" s="203"/>
      <c r="EC110" s="203"/>
      <c r="ED110" s="203"/>
      <c r="EE110" s="203"/>
      <c r="EF110" s="203"/>
      <c r="EG110" s="203"/>
      <c r="EH110" s="203"/>
      <c r="EI110" s="203"/>
      <c r="EJ110" s="203"/>
      <c r="EK110" s="203"/>
      <c r="EL110" s="203"/>
      <c r="EM110" s="203"/>
      <c r="EN110" s="203"/>
      <c r="EO110" s="203"/>
      <c r="EP110" s="203"/>
      <c r="EQ110" s="203"/>
      <c r="ER110" s="203"/>
      <c r="ES110" s="203"/>
      <c r="ET110" s="203"/>
      <c r="EU110" s="204"/>
    </row>
    <row r="111" spans="1:151" ht="13.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99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3"/>
      <c r="BY111" s="203"/>
      <c r="BZ111" s="203"/>
      <c r="CA111" s="203"/>
      <c r="CB111" s="203"/>
      <c r="CC111" s="203"/>
      <c r="CD111" s="203"/>
      <c r="CE111" s="203"/>
      <c r="CF111" s="203"/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3"/>
      <c r="DK111" s="203"/>
      <c r="DL111" s="203"/>
      <c r="DM111" s="203"/>
      <c r="DN111" s="203"/>
      <c r="DO111" s="203"/>
      <c r="DP111" s="203"/>
      <c r="DQ111" s="203"/>
      <c r="DR111" s="203"/>
      <c r="DS111" s="203"/>
      <c r="DT111" s="203"/>
      <c r="DU111" s="203"/>
      <c r="DV111" s="203"/>
      <c r="DW111" s="203"/>
      <c r="DX111" s="203"/>
      <c r="DY111" s="203"/>
      <c r="DZ111" s="203"/>
      <c r="EA111" s="203"/>
      <c r="EB111" s="203"/>
      <c r="EC111" s="203"/>
      <c r="ED111" s="203"/>
      <c r="EE111" s="203"/>
      <c r="EF111" s="203"/>
      <c r="EG111" s="203"/>
      <c r="EH111" s="203"/>
      <c r="EI111" s="203"/>
      <c r="EJ111" s="203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4"/>
    </row>
    <row r="112" spans="1:151" ht="13.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99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203"/>
      <c r="BU112" s="203"/>
      <c r="BV112" s="203"/>
      <c r="BW112" s="203"/>
      <c r="BX112" s="203"/>
      <c r="BY112" s="203"/>
      <c r="BZ112" s="203"/>
      <c r="CA112" s="203"/>
      <c r="CB112" s="203"/>
      <c r="CC112" s="203"/>
      <c r="CD112" s="203"/>
      <c r="CE112" s="203"/>
      <c r="CF112" s="203"/>
      <c r="CG112" s="203"/>
      <c r="CH112" s="203"/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  <c r="DN112" s="203"/>
      <c r="DO112" s="203"/>
      <c r="DP112" s="203"/>
      <c r="DQ112" s="203"/>
      <c r="DR112" s="203"/>
      <c r="DS112" s="203"/>
      <c r="DT112" s="203"/>
      <c r="DU112" s="203"/>
      <c r="DV112" s="203"/>
      <c r="DW112" s="203"/>
      <c r="DX112" s="203"/>
      <c r="DY112" s="203"/>
      <c r="DZ112" s="203"/>
      <c r="EA112" s="203"/>
      <c r="EB112" s="203"/>
      <c r="EC112" s="203"/>
      <c r="ED112" s="203"/>
      <c r="EE112" s="203"/>
      <c r="EF112" s="203"/>
      <c r="EG112" s="203"/>
      <c r="EH112" s="203"/>
      <c r="EI112" s="203"/>
      <c r="EJ112" s="203"/>
      <c r="EK112" s="203"/>
      <c r="EL112" s="203"/>
      <c r="EM112" s="203"/>
      <c r="EN112" s="203"/>
      <c r="EO112" s="203"/>
      <c r="EP112" s="203"/>
      <c r="EQ112" s="203"/>
      <c r="ER112" s="203"/>
      <c r="ES112" s="203"/>
      <c r="ET112" s="203"/>
      <c r="EU112" s="204"/>
    </row>
    <row r="113" spans="1:151" ht="13.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99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/>
      <c r="CC113" s="203"/>
      <c r="CD113" s="203"/>
      <c r="CE113" s="203"/>
      <c r="CF113" s="203"/>
      <c r="CG113" s="203"/>
      <c r="CH113" s="203"/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3"/>
      <c r="DK113" s="203"/>
      <c r="DL113" s="203"/>
      <c r="DM113" s="203"/>
      <c r="DN113" s="203"/>
      <c r="DO113" s="203"/>
      <c r="DP113" s="203"/>
      <c r="DQ113" s="203"/>
      <c r="DR113" s="203"/>
      <c r="DS113" s="203"/>
      <c r="DT113" s="203"/>
      <c r="DU113" s="203"/>
      <c r="DV113" s="203"/>
      <c r="DW113" s="203"/>
      <c r="DX113" s="203"/>
      <c r="DY113" s="203"/>
      <c r="DZ113" s="203"/>
      <c r="EA113" s="203"/>
      <c r="EB113" s="203"/>
      <c r="EC113" s="203"/>
      <c r="ED113" s="203"/>
      <c r="EE113" s="203"/>
      <c r="EF113" s="203"/>
      <c r="EG113" s="203"/>
      <c r="EH113" s="203"/>
      <c r="EI113" s="203"/>
      <c r="EJ113" s="203"/>
      <c r="EK113" s="203"/>
      <c r="EL113" s="203"/>
      <c r="EM113" s="203"/>
      <c r="EN113" s="203"/>
      <c r="EO113" s="203"/>
      <c r="EP113" s="203"/>
      <c r="EQ113" s="203"/>
      <c r="ER113" s="203"/>
      <c r="ES113" s="203"/>
      <c r="ET113" s="203"/>
      <c r="EU113" s="204"/>
    </row>
    <row r="114" spans="1:151" ht="13.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99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3"/>
      <c r="BT114" s="203"/>
      <c r="BU114" s="203"/>
      <c r="BV114" s="203"/>
      <c r="BW114" s="203"/>
      <c r="BX114" s="203"/>
      <c r="BY114" s="203"/>
      <c r="BZ114" s="203"/>
      <c r="CA114" s="203"/>
      <c r="CB114" s="203"/>
      <c r="CC114" s="203"/>
      <c r="CD114" s="203"/>
      <c r="CE114" s="203"/>
      <c r="CF114" s="203"/>
      <c r="CG114" s="203"/>
      <c r="CH114" s="203"/>
      <c r="CI114" s="203"/>
      <c r="CJ114" s="203"/>
      <c r="CK114" s="203"/>
      <c r="CL114" s="203"/>
      <c r="CM114" s="203"/>
      <c r="CN114" s="203"/>
      <c r="CO114" s="203"/>
      <c r="CP114" s="203"/>
      <c r="CQ114" s="203"/>
      <c r="CR114" s="203"/>
      <c r="CS114" s="203"/>
      <c r="CT114" s="203"/>
      <c r="CU114" s="203"/>
      <c r="CV114" s="203"/>
      <c r="CW114" s="203"/>
      <c r="CX114" s="203"/>
      <c r="CY114" s="203"/>
      <c r="CZ114" s="203"/>
      <c r="DA114" s="203"/>
      <c r="DB114" s="203"/>
      <c r="DC114" s="203"/>
      <c r="DD114" s="203"/>
      <c r="DE114" s="203"/>
      <c r="DF114" s="203"/>
      <c r="DG114" s="203"/>
      <c r="DH114" s="203"/>
      <c r="DI114" s="203"/>
      <c r="DJ114" s="203"/>
      <c r="DK114" s="203"/>
      <c r="DL114" s="203"/>
      <c r="DM114" s="203"/>
      <c r="DN114" s="203"/>
      <c r="DO114" s="203"/>
      <c r="DP114" s="203"/>
      <c r="DQ114" s="203"/>
      <c r="DR114" s="203"/>
      <c r="DS114" s="203"/>
      <c r="DT114" s="203"/>
      <c r="DU114" s="203"/>
      <c r="DV114" s="203"/>
      <c r="DW114" s="203"/>
      <c r="DX114" s="203"/>
      <c r="DY114" s="203"/>
      <c r="DZ114" s="203"/>
      <c r="EA114" s="203"/>
      <c r="EB114" s="203"/>
      <c r="EC114" s="203"/>
      <c r="ED114" s="203"/>
      <c r="EE114" s="203"/>
      <c r="EF114" s="203"/>
      <c r="EG114" s="203"/>
      <c r="EH114" s="203"/>
      <c r="EI114" s="203"/>
      <c r="EJ114" s="203"/>
      <c r="EK114" s="203"/>
      <c r="EL114" s="203"/>
      <c r="EM114" s="203"/>
      <c r="EN114" s="203"/>
      <c r="EO114" s="203"/>
      <c r="EP114" s="203"/>
      <c r="EQ114" s="203"/>
      <c r="ER114" s="203"/>
      <c r="ES114" s="203"/>
      <c r="ET114" s="203"/>
      <c r="EU114" s="204"/>
    </row>
    <row r="115" spans="1:151" ht="13.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99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3"/>
      <c r="BT115" s="203"/>
      <c r="BU115" s="203"/>
      <c r="BV115" s="203"/>
      <c r="BW115" s="203"/>
      <c r="BX115" s="203"/>
      <c r="BY115" s="203"/>
      <c r="BZ115" s="203"/>
      <c r="CA115" s="203"/>
      <c r="CB115" s="203"/>
      <c r="CC115" s="203"/>
      <c r="CD115" s="203"/>
      <c r="CE115" s="203"/>
      <c r="CF115" s="203"/>
      <c r="CG115" s="203"/>
      <c r="CH115" s="203"/>
      <c r="CI115" s="203"/>
      <c r="CJ115" s="203"/>
      <c r="CK115" s="203"/>
      <c r="CL115" s="203"/>
      <c r="CM115" s="203"/>
      <c r="CN115" s="203"/>
      <c r="CO115" s="203"/>
      <c r="CP115" s="203"/>
      <c r="CQ115" s="203"/>
      <c r="CR115" s="203"/>
      <c r="CS115" s="203"/>
      <c r="CT115" s="203"/>
      <c r="CU115" s="203"/>
      <c r="CV115" s="203"/>
      <c r="CW115" s="203"/>
      <c r="CX115" s="203"/>
      <c r="CY115" s="203"/>
      <c r="CZ115" s="203"/>
      <c r="DA115" s="203"/>
      <c r="DB115" s="203"/>
      <c r="DC115" s="203"/>
      <c r="DD115" s="203"/>
      <c r="DE115" s="203"/>
      <c r="DF115" s="203"/>
      <c r="DG115" s="203"/>
      <c r="DH115" s="203"/>
      <c r="DI115" s="203"/>
      <c r="DJ115" s="203"/>
      <c r="DK115" s="203"/>
      <c r="DL115" s="203"/>
      <c r="DM115" s="203"/>
      <c r="DN115" s="203"/>
      <c r="DO115" s="203"/>
      <c r="DP115" s="203"/>
      <c r="DQ115" s="203"/>
      <c r="DR115" s="203"/>
      <c r="DS115" s="203"/>
      <c r="DT115" s="203"/>
      <c r="DU115" s="203"/>
      <c r="DV115" s="203"/>
      <c r="DW115" s="203"/>
      <c r="DX115" s="203"/>
      <c r="DY115" s="203"/>
      <c r="DZ115" s="203"/>
      <c r="EA115" s="203"/>
      <c r="EB115" s="203"/>
      <c r="EC115" s="203"/>
      <c r="ED115" s="203"/>
      <c r="EE115" s="203"/>
      <c r="EF115" s="203"/>
      <c r="EG115" s="203"/>
      <c r="EH115" s="203"/>
      <c r="EI115" s="203"/>
      <c r="EJ115" s="203"/>
      <c r="EK115" s="203"/>
      <c r="EL115" s="203"/>
      <c r="EM115" s="203"/>
      <c r="EN115" s="203"/>
      <c r="EO115" s="203"/>
      <c r="EP115" s="203"/>
      <c r="EQ115" s="203"/>
      <c r="ER115" s="203"/>
      <c r="ES115" s="203"/>
      <c r="ET115" s="203"/>
      <c r="EU115" s="204"/>
    </row>
    <row r="116" spans="1:151" ht="13.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99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  <c r="BS116" s="203"/>
      <c r="BT116" s="203"/>
      <c r="BU116" s="203"/>
      <c r="BV116" s="203"/>
      <c r="BW116" s="203"/>
      <c r="BX116" s="203"/>
      <c r="BY116" s="203"/>
      <c r="BZ116" s="203"/>
      <c r="CA116" s="203"/>
      <c r="CB116" s="203"/>
      <c r="CC116" s="203"/>
      <c r="CD116" s="203"/>
      <c r="CE116" s="203"/>
      <c r="CF116" s="203"/>
      <c r="CG116" s="203"/>
      <c r="CH116" s="203"/>
      <c r="CI116" s="203"/>
      <c r="CJ116" s="203"/>
      <c r="CK116" s="203"/>
      <c r="CL116" s="203"/>
      <c r="CM116" s="203"/>
      <c r="CN116" s="203"/>
      <c r="CO116" s="203"/>
      <c r="CP116" s="203"/>
      <c r="CQ116" s="203"/>
      <c r="CR116" s="203"/>
      <c r="CS116" s="203"/>
      <c r="CT116" s="203"/>
      <c r="CU116" s="203"/>
      <c r="CV116" s="203"/>
      <c r="CW116" s="203"/>
      <c r="CX116" s="203"/>
      <c r="CY116" s="203"/>
      <c r="CZ116" s="203"/>
      <c r="DA116" s="203"/>
      <c r="DB116" s="203"/>
      <c r="DC116" s="203"/>
      <c r="DD116" s="203"/>
      <c r="DE116" s="203"/>
      <c r="DF116" s="203"/>
      <c r="DG116" s="203"/>
      <c r="DH116" s="203"/>
      <c r="DI116" s="203"/>
      <c r="DJ116" s="203"/>
      <c r="DK116" s="203"/>
      <c r="DL116" s="203"/>
      <c r="DM116" s="203"/>
      <c r="DN116" s="203"/>
      <c r="DO116" s="203"/>
      <c r="DP116" s="203"/>
      <c r="DQ116" s="203"/>
      <c r="DR116" s="203"/>
      <c r="DS116" s="203"/>
      <c r="DT116" s="203"/>
      <c r="DU116" s="203"/>
      <c r="DV116" s="203"/>
      <c r="DW116" s="203"/>
      <c r="DX116" s="203"/>
      <c r="DY116" s="203"/>
      <c r="DZ116" s="203"/>
      <c r="EA116" s="203"/>
      <c r="EB116" s="203"/>
      <c r="EC116" s="203"/>
      <c r="ED116" s="203"/>
      <c r="EE116" s="203"/>
      <c r="EF116" s="203"/>
      <c r="EG116" s="203"/>
      <c r="EH116" s="203"/>
      <c r="EI116" s="203"/>
      <c r="EJ116" s="203"/>
      <c r="EK116" s="203"/>
      <c r="EL116" s="203"/>
      <c r="EM116" s="203"/>
      <c r="EN116" s="203"/>
      <c r="EO116" s="203"/>
      <c r="EP116" s="203"/>
      <c r="EQ116" s="203"/>
      <c r="ER116" s="203"/>
      <c r="ES116" s="203"/>
      <c r="ET116" s="203"/>
      <c r="EU116" s="204"/>
    </row>
    <row r="117" spans="1:151" ht="13.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99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  <c r="BJ117" s="203"/>
      <c r="BK117" s="203"/>
      <c r="BL117" s="203"/>
      <c r="BM117" s="203"/>
      <c r="BN117" s="203"/>
      <c r="BO117" s="203"/>
      <c r="BP117" s="203"/>
      <c r="BQ117" s="203"/>
      <c r="BR117" s="203"/>
      <c r="BS117" s="203"/>
      <c r="BT117" s="203"/>
      <c r="BU117" s="203"/>
      <c r="BV117" s="203"/>
      <c r="BW117" s="203"/>
      <c r="BX117" s="203"/>
      <c r="BY117" s="203"/>
      <c r="BZ117" s="203"/>
      <c r="CA117" s="203"/>
      <c r="CB117" s="203"/>
      <c r="CC117" s="203"/>
      <c r="CD117" s="203"/>
      <c r="CE117" s="203"/>
      <c r="CF117" s="203"/>
      <c r="CG117" s="203"/>
      <c r="CH117" s="203"/>
      <c r="CI117" s="203"/>
      <c r="CJ117" s="203"/>
      <c r="CK117" s="203"/>
      <c r="CL117" s="203"/>
      <c r="CM117" s="203"/>
      <c r="CN117" s="203"/>
      <c r="CO117" s="203"/>
      <c r="CP117" s="203"/>
      <c r="CQ117" s="203"/>
      <c r="CR117" s="203"/>
      <c r="CS117" s="203"/>
      <c r="CT117" s="203"/>
      <c r="CU117" s="203"/>
      <c r="CV117" s="203"/>
      <c r="CW117" s="203"/>
      <c r="CX117" s="203"/>
      <c r="CY117" s="203"/>
      <c r="CZ117" s="203"/>
      <c r="DA117" s="203"/>
      <c r="DB117" s="203"/>
      <c r="DC117" s="203"/>
      <c r="DD117" s="203"/>
      <c r="DE117" s="203"/>
      <c r="DF117" s="203"/>
      <c r="DG117" s="203"/>
      <c r="DH117" s="203"/>
      <c r="DI117" s="203"/>
      <c r="DJ117" s="203"/>
      <c r="DK117" s="203"/>
      <c r="DL117" s="203"/>
      <c r="DM117" s="203"/>
      <c r="DN117" s="203"/>
      <c r="DO117" s="203"/>
      <c r="DP117" s="203"/>
      <c r="DQ117" s="203"/>
      <c r="DR117" s="203"/>
      <c r="DS117" s="203"/>
      <c r="DT117" s="203"/>
      <c r="DU117" s="203"/>
      <c r="DV117" s="203"/>
      <c r="DW117" s="203"/>
      <c r="DX117" s="203"/>
      <c r="DY117" s="203"/>
      <c r="DZ117" s="203"/>
      <c r="EA117" s="203"/>
      <c r="EB117" s="203"/>
      <c r="EC117" s="203"/>
      <c r="ED117" s="203"/>
      <c r="EE117" s="203"/>
      <c r="EF117" s="203"/>
      <c r="EG117" s="203"/>
      <c r="EH117" s="203"/>
      <c r="EI117" s="203"/>
      <c r="EJ117" s="203"/>
      <c r="EK117" s="203"/>
      <c r="EL117" s="203"/>
      <c r="EM117" s="203"/>
      <c r="EN117" s="203"/>
      <c r="EO117" s="203"/>
      <c r="EP117" s="203"/>
      <c r="EQ117" s="203"/>
      <c r="ER117" s="203"/>
      <c r="ES117" s="203"/>
      <c r="ET117" s="203"/>
      <c r="EU117" s="204"/>
    </row>
    <row r="118" spans="1:151" ht="13.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99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  <c r="BS118" s="203"/>
      <c r="BT118" s="203"/>
      <c r="BU118" s="203"/>
      <c r="BV118" s="203"/>
      <c r="BW118" s="203"/>
      <c r="BX118" s="203"/>
      <c r="BY118" s="203"/>
      <c r="BZ118" s="203"/>
      <c r="CA118" s="203"/>
      <c r="CB118" s="203"/>
      <c r="CC118" s="203"/>
      <c r="CD118" s="203"/>
      <c r="CE118" s="203"/>
      <c r="CF118" s="203"/>
      <c r="CG118" s="203"/>
      <c r="CH118" s="203"/>
      <c r="CI118" s="203"/>
      <c r="CJ118" s="203"/>
      <c r="CK118" s="203"/>
      <c r="CL118" s="203"/>
      <c r="CM118" s="203"/>
      <c r="CN118" s="203"/>
      <c r="CO118" s="203"/>
      <c r="CP118" s="203"/>
      <c r="CQ118" s="203"/>
      <c r="CR118" s="203"/>
      <c r="CS118" s="203"/>
      <c r="CT118" s="203"/>
      <c r="CU118" s="203"/>
      <c r="CV118" s="203"/>
      <c r="CW118" s="203"/>
      <c r="CX118" s="203"/>
      <c r="CY118" s="203"/>
      <c r="CZ118" s="203"/>
      <c r="DA118" s="203"/>
      <c r="DB118" s="203"/>
      <c r="DC118" s="203"/>
      <c r="DD118" s="203"/>
      <c r="DE118" s="203"/>
      <c r="DF118" s="203"/>
      <c r="DG118" s="203"/>
      <c r="DH118" s="203"/>
      <c r="DI118" s="203"/>
      <c r="DJ118" s="203"/>
      <c r="DK118" s="203"/>
      <c r="DL118" s="203"/>
      <c r="DM118" s="203"/>
      <c r="DN118" s="203"/>
      <c r="DO118" s="203"/>
      <c r="DP118" s="203"/>
      <c r="DQ118" s="203"/>
      <c r="DR118" s="203"/>
      <c r="DS118" s="203"/>
      <c r="DT118" s="203"/>
      <c r="DU118" s="203"/>
      <c r="DV118" s="203"/>
      <c r="DW118" s="203"/>
      <c r="DX118" s="203"/>
      <c r="DY118" s="203"/>
      <c r="DZ118" s="203"/>
      <c r="EA118" s="203"/>
      <c r="EB118" s="203"/>
      <c r="EC118" s="203"/>
      <c r="ED118" s="203"/>
      <c r="EE118" s="203"/>
      <c r="EF118" s="203"/>
      <c r="EG118" s="203"/>
      <c r="EH118" s="203"/>
      <c r="EI118" s="203"/>
      <c r="EJ118" s="203"/>
      <c r="EK118" s="203"/>
      <c r="EL118" s="203"/>
      <c r="EM118" s="203"/>
      <c r="EN118" s="203"/>
      <c r="EO118" s="203"/>
      <c r="EP118" s="203"/>
      <c r="EQ118" s="203"/>
      <c r="ER118" s="203"/>
      <c r="ES118" s="203"/>
      <c r="ET118" s="203"/>
      <c r="EU118" s="204"/>
    </row>
    <row r="119" spans="1:151" ht="13.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99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  <c r="BI119" s="203"/>
      <c r="BJ119" s="203"/>
      <c r="BK119" s="203"/>
      <c r="BL119" s="203"/>
      <c r="BM119" s="203"/>
      <c r="BN119" s="203"/>
      <c r="BO119" s="203"/>
      <c r="BP119" s="203"/>
      <c r="BQ119" s="203"/>
      <c r="BR119" s="203"/>
      <c r="BS119" s="203"/>
      <c r="BT119" s="203"/>
      <c r="BU119" s="203"/>
      <c r="BV119" s="203"/>
      <c r="BW119" s="203"/>
      <c r="BX119" s="203"/>
      <c r="BY119" s="203"/>
      <c r="BZ119" s="203"/>
      <c r="CA119" s="203"/>
      <c r="CB119" s="203"/>
      <c r="CC119" s="203"/>
      <c r="CD119" s="203"/>
      <c r="CE119" s="203"/>
      <c r="CF119" s="203"/>
      <c r="CG119" s="203"/>
      <c r="CH119" s="203"/>
      <c r="CI119" s="203"/>
      <c r="CJ119" s="203"/>
      <c r="CK119" s="203"/>
      <c r="CL119" s="203"/>
      <c r="CM119" s="203"/>
      <c r="CN119" s="203"/>
      <c r="CO119" s="203"/>
      <c r="CP119" s="203"/>
      <c r="CQ119" s="203"/>
      <c r="CR119" s="203"/>
      <c r="CS119" s="203"/>
      <c r="CT119" s="203"/>
      <c r="CU119" s="203"/>
      <c r="CV119" s="203"/>
      <c r="CW119" s="203"/>
      <c r="CX119" s="203"/>
      <c r="CY119" s="203"/>
      <c r="CZ119" s="203"/>
      <c r="DA119" s="203"/>
      <c r="DB119" s="203"/>
      <c r="DC119" s="203"/>
      <c r="DD119" s="203"/>
      <c r="DE119" s="203"/>
      <c r="DF119" s="203"/>
      <c r="DG119" s="203"/>
      <c r="DH119" s="203"/>
      <c r="DI119" s="203"/>
      <c r="DJ119" s="203"/>
      <c r="DK119" s="203"/>
      <c r="DL119" s="203"/>
      <c r="DM119" s="203"/>
      <c r="DN119" s="203"/>
      <c r="DO119" s="203"/>
      <c r="DP119" s="203"/>
      <c r="DQ119" s="203"/>
      <c r="DR119" s="203"/>
      <c r="DS119" s="203"/>
      <c r="DT119" s="203"/>
      <c r="DU119" s="203"/>
      <c r="DV119" s="203"/>
      <c r="DW119" s="203"/>
      <c r="DX119" s="203"/>
      <c r="DY119" s="203"/>
      <c r="DZ119" s="203"/>
      <c r="EA119" s="203"/>
      <c r="EB119" s="203"/>
      <c r="EC119" s="203"/>
      <c r="ED119" s="203"/>
      <c r="EE119" s="203"/>
      <c r="EF119" s="203"/>
      <c r="EG119" s="203"/>
      <c r="EH119" s="203"/>
      <c r="EI119" s="203"/>
      <c r="EJ119" s="203"/>
      <c r="EK119" s="203"/>
      <c r="EL119" s="203"/>
      <c r="EM119" s="203"/>
      <c r="EN119" s="203"/>
      <c r="EO119" s="203"/>
      <c r="EP119" s="203"/>
      <c r="EQ119" s="203"/>
      <c r="ER119" s="203"/>
      <c r="ES119" s="203"/>
      <c r="ET119" s="203"/>
      <c r="EU119" s="204"/>
    </row>
    <row r="120" spans="1:151" ht="13.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99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  <c r="BI120" s="203"/>
      <c r="BJ120" s="203"/>
      <c r="BK120" s="203"/>
      <c r="BL120" s="203"/>
      <c r="BM120" s="203"/>
      <c r="BN120" s="203"/>
      <c r="BO120" s="203"/>
      <c r="BP120" s="203"/>
      <c r="BQ120" s="203"/>
      <c r="BR120" s="203"/>
      <c r="BS120" s="203"/>
      <c r="BT120" s="203"/>
      <c r="BU120" s="203"/>
      <c r="BV120" s="203"/>
      <c r="BW120" s="203"/>
      <c r="BX120" s="203"/>
      <c r="BY120" s="203"/>
      <c r="BZ120" s="203"/>
      <c r="CA120" s="203"/>
      <c r="CB120" s="203"/>
      <c r="CC120" s="203"/>
      <c r="CD120" s="203"/>
      <c r="CE120" s="203"/>
      <c r="CF120" s="203"/>
      <c r="CG120" s="203"/>
      <c r="CH120" s="203"/>
      <c r="CI120" s="203"/>
      <c r="CJ120" s="203"/>
      <c r="CK120" s="203"/>
      <c r="CL120" s="203"/>
      <c r="CM120" s="203"/>
      <c r="CN120" s="203"/>
      <c r="CO120" s="203"/>
      <c r="CP120" s="203"/>
      <c r="CQ120" s="203"/>
      <c r="CR120" s="203"/>
      <c r="CS120" s="203"/>
      <c r="CT120" s="203"/>
      <c r="CU120" s="203"/>
      <c r="CV120" s="203"/>
      <c r="CW120" s="203"/>
      <c r="CX120" s="203"/>
      <c r="CY120" s="203"/>
      <c r="CZ120" s="203"/>
      <c r="DA120" s="203"/>
      <c r="DB120" s="203"/>
      <c r="DC120" s="203"/>
      <c r="DD120" s="203"/>
      <c r="DE120" s="203"/>
      <c r="DF120" s="203"/>
      <c r="DG120" s="203"/>
      <c r="DH120" s="203"/>
      <c r="DI120" s="203"/>
      <c r="DJ120" s="203"/>
      <c r="DK120" s="203"/>
      <c r="DL120" s="203"/>
      <c r="DM120" s="203"/>
      <c r="DN120" s="203"/>
      <c r="DO120" s="203"/>
      <c r="DP120" s="203"/>
      <c r="DQ120" s="203"/>
      <c r="DR120" s="203"/>
      <c r="DS120" s="203"/>
      <c r="DT120" s="203"/>
      <c r="DU120" s="203"/>
      <c r="DV120" s="203"/>
      <c r="DW120" s="203"/>
      <c r="DX120" s="203"/>
      <c r="DY120" s="203"/>
      <c r="DZ120" s="203"/>
      <c r="EA120" s="203"/>
      <c r="EB120" s="203"/>
      <c r="EC120" s="203"/>
      <c r="ED120" s="203"/>
      <c r="EE120" s="203"/>
      <c r="EF120" s="203"/>
      <c r="EG120" s="203"/>
      <c r="EH120" s="203"/>
      <c r="EI120" s="203"/>
      <c r="EJ120" s="203"/>
      <c r="EK120" s="203"/>
      <c r="EL120" s="203"/>
      <c r="EM120" s="203"/>
      <c r="EN120" s="203"/>
      <c r="EO120" s="203"/>
      <c r="EP120" s="203"/>
      <c r="EQ120" s="203"/>
      <c r="ER120" s="203"/>
      <c r="ES120" s="203"/>
      <c r="ET120" s="203"/>
      <c r="EU120" s="204"/>
    </row>
    <row r="121" spans="1:151" ht="13.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99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203"/>
      <c r="BA121" s="203"/>
      <c r="BB121" s="203"/>
      <c r="BC121" s="203"/>
      <c r="BD121" s="203"/>
      <c r="BE121" s="203"/>
      <c r="BF121" s="203"/>
      <c r="BG121" s="203"/>
      <c r="BH121" s="203"/>
      <c r="BI121" s="203"/>
      <c r="BJ121" s="203"/>
      <c r="BK121" s="203"/>
      <c r="BL121" s="203"/>
      <c r="BM121" s="203"/>
      <c r="BN121" s="203"/>
      <c r="BO121" s="203"/>
      <c r="BP121" s="203"/>
      <c r="BQ121" s="203"/>
      <c r="BR121" s="203"/>
      <c r="BS121" s="203"/>
      <c r="BT121" s="203"/>
      <c r="BU121" s="203"/>
      <c r="BV121" s="203"/>
      <c r="BW121" s="203"/>
      <c r="BX121" s="203"/>
      <c r="BY121" s="203"/>
      <c r="BZ121" s="203"/>
      <c r="CA121" s="203"/>
      <c r="CB121" s="203"/>
      <c r="CC121" s="203"/>
      <c r="CD121" s="203"/>
      <c r="CE121" s="203"/>
      <c r="CF121" s="203"/>
      <c r="CG121" s="203"/>
      <c r="CH121" s="203"/>
      <c r="CI121" s="203"/>
      <c r="CJ121" s="203"/>
      <c r="CK121" s="203"/>
      <c r="CL121" s="203"/>
      <c r="CM121" s="203"/>
      <c r="CN121" s="203"/>
      <c r="CO121" s="203"/>
      <c r="CP121" s="203"/>
      <c r="CQ121" s="203"/>
      <c r="CR121" s="203"/>
      <c r="CS121" s="203"/>
      <c r="CT121" s="203"/>
      <c r="CU121" s="203"/>
      <c r="CV121" s="203"/>
      <c r="CW121" s="203"/>
      <c r="CX121" s="203"/>
      <c r="CY121" s="203"/>
      <c r="CZ121" s="203"/>
      <c r="DA121" s="203"/>
      <c r="DB121" s="203"/>
      <c r="DC121" s="203"/>
      <c r="DD121" s="203"/>
      <c r="DE121" s="203"/>
      <c r="DF121" s="203"/>
      <c r="DG121" s="203"/>
      <c r="DH121" s="203"/>
      <c r="DI121" s="203"/>
      <c r="DJ121" s="203"/>
      <c r="DK121" s="203"/>
      <c r="DL121" s="203"/>
      <c r="DM121" s="203"/>
      <c r="DN121" s="203"/>
      <c r="DO121" s="203"/>
      <c r="DP121" s="203"/>
      <c r="DQ121" s="203"/>
      <c r="DR121" s="203"/>
      <c r="DS121" s="203"/>
      <c r="DT121" s="203"/>
      <c r="DU121" s="203"/>
      <c r="DV121" s="203"/>
      <c r="DW121" s="203"/>
      <c r="DX121" s="203"/>
      <c r="DY121" s="203"/>
      <c r="DZ121" s="203"/>
      <c r="EA121" s="203"/>
      <c r="EB121" s="203"/>
      <c r="EC121" s="203"/>
      <c r="ED121" s="203"/>
      <c r="EE121" s="203"/>
      <c r="EF121" s="203"/>
      <c r="EG121" s="203"/>
      <c r="EH121" s="203"/>
      <c r="EI121" s="203"/>
      <c r="EJ121" s="203"/>
      <c r="EK121" s="203"/>
      <c r="EL121" s="203"/>
      <c r="EM121" s="203"/>
      <c r="EN121" s="203"/>
      <c r="EO121" s="203"/>
      <c r="EP121" s="203"/>
      <c r="EQ121" s="203"/>
      <c r="ER121" s="203"/>
      <c r="ES121" s="203"/>
      <c r="ET121" s="203"/>
      <c r="EU121" s="204"/>
    </row>
    <row r="122" spans="1:151" ht="13.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99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203"/>
      <c r="BH122" s="203"/>
      <c r="BI122" s="203"/>
      <c r="BJ122" s="203"/>
      <c r="BK122" s="203"/>
      <c r="BL122" s="203"/>
      <c r="BM122" s="203"/>
      <c r="BN122" s="203"/>
      <c r="BO122" s="203"/>
      <c r="BP122" s="203"/>
      <c r="BQ122" s="203"/>
      <c r="BR122" s="203"/>
      <c r="BS122" s="203"/>
      <c r="BT122" s="203"/>
      <c r="BU122" s="203"/>
      <c r="BV122" s="203"/>
      <c r="BW122" s="203"/>
      <c r="BX122" s="203"/>
      <c r="BY122" s="203"/>
      <c r="BZ122" s="203"/>
      <c r="CA122" s="203"/>
      <c r="CB122" s="203"/>
      <c r="CC122" s="203"/>
      <c r="CD122" s="203"/>
      <c r="CE122" s="203"/>
      <c r="CF122" s="203"/>
      <c r="CG122" s="203"/>
      <c r="CH122" s="203"/>
      <c r="CI122" s="203"/>
      <c r="CJ122" s="203"/>
      <c r="CK122" s="203"/>
      <c r="CL122" s="203"/>
      <c r="CM122" s="203"/>
      <c r="CN122" s="203"/>
      <c r="CO122" s="203"/>
      <c r="CP122" s="203"/>
      <c r="CQ122" s="203"/>
      <c r="CR122" s="203"/>
      <c r="CS122" s="203"/>
      <c r="CT122" s="203"/>
      <c r="CU122" s="203"/>
      <c r="CV122" s="203"/>
      <c r="CW122" s="203"/>
      <c r="CX122" s="203"/>
      <c r="CY122" s="203"/>
      <c r="CZ122" s="203"/>
      <c r="DA122" s="203"/>
      <c r="DB122" s="203"/>
      <c r="DC122" s="203"/>
      <c r="DD122" s="203"/>
      <c r="DE122" s="203"/>
      <c r="DF122" s="203"/>
      <c r="DG122" s="203"/>
      <c r="DH122" s="203"/>
      <c r="DI122" s="203"/>
      <c r="DJ122" s="203"/>
      <c r="DK122" s="203"/>
      <c r="DL122" s="203"/>
      <c r="DM122" s="203"/>
      <c r="DN122" s="203"/>
      <c r="DO122" s="203"/>
      <c r="DP122" s="203"/>
      <c r="DQ122" s="203"/>
      <c r="DR122" s="203"/>
      <c r="DS122" s="203"/>
      <c r="DT122" s="203"/>
      <c r="DU122" s="203"/>
      <c r="DV122" s="203"/>
      <c r="DW122" s="203"/>
      <c r="DX122" s="203"/>
      <c r="DY122" s="203"/>
      <c r="DZ122" s="203"/>
      <c r="EA122" s="203"/>
      <c r="EB122" s="203"/>
      <c r="EC122" s="203"/>
      <c r="ED122" s="203"/>
      <c r="EE122" s="203"/>
      <c r="EF122" s="203"/>
      <c r="EG122" s="203"/>
      <c r="EH122" s="203"/>
      <c r="EI122" s="203"/>
      <c r="EJ122" s="203"/>
      <c r="EK122" s="203"/>
      <c r="EL122" s="203"/>
      <c r="EM122" s="203"/>
      <c r="EN122" s="203"/>
      <c r="EO122" s="203"/>
      <c r="EP122" s="203"/>
      <c r="EQ122" s="203"/>
      <c r="ER122" s="203"/>
      <c r="ES122" s="203"/>
      <c r="ET122" s="203"/>
      <c r="EU122" s="204"/>
    </row>
    <row r="123" spans="1:151" ht="13.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99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203"/>
      <c r="BG123" s="203"/>
      <c r="BH123" s="203"/>
      <c r="BI123" s="203"/>
      <c r="BJ123" s="203"/>
      <c r="BK123" s="203"/>
      <c r="BL123" s="203"/>
      <c r="BM123" s="203"/>
      <c r="BN123" s="203"/>
      <c r="BO123" s="203"/>
      <c r="BP123" s="203"/>
      <c r="BQ123" s="203"/>
      <c r="BR123" s="203"/>
      <c r="BS123" s="203"/>
      <c r="BT123" s="203"/>
      <c r="BU123" s="203"/>
      <c r="BV123" s="203"/>
      <c r="BW123" s="203"/>
      <c r="BX123" s="203"/>
      <c r="BY123" s="203"/>
      <c r="BZ123" s="203"/>
      <c r="CA123" s="203"/>
      <c r="CB123" s="203"/>
      <c r="CC123" s="203"/>
      <c r="CD123" s="203"/>
      <c r="CE123" s="203"/>
      <c r="CF123" s="203"/>
      <c r="CG123" s="203"/>
      <c r="CH123" s="203"/>
      <c r="CI123" s="203"/>
      <c r="CJ123" s="203"/>
      <c r="CK123" s="203"/>
      <c r="CL123" s="203"/>
      <c r="CM123" s="203"/>
      <c r="CN123" s="203"/>
      <c r="CO123" s="203"/>
      <c r="CP123" s="203"/>
      <c r="CQ123" s="203"/>
      <c r="CR123" s="203"/>
      <c r="CS123" s="203"/>
      <c r="CT123" s="203"/>
      <c r="CU123" s="203"/>
      <c r="CV123" s="203"/>
      <c r="CW123" s="203"/>
      <c r="CX123" s="203"/>
      <c r="CY123" s="203"/>
      <c r="CZ123" s="203"/>
      <c r="DA123" s="203"/>
      <c r="DB123" s="203"/>
      <c r="DC123" s="203"/>
      <c r="DD123" s="203"/>
      <c r="DE123" s="203"/>
      <c r="DF123" s="203"/>
      <c r="DG123" s="203"/>
      <c r="DH123" s="203"/>
      <c r="DI123" s="203"/>
      <c r="DJ123" s="203"/>
      <c r="DK123" s="203"/>
      <c r="DL123" s="203"/>
      <c r="DM123" s="203"/>
      <c r="DN123" s="203"/>
      <c r="DO123" s="203"/>
      <c r="DP123" s="203"/>
      <c r="DQ123" s="203"/>
      <c r="DR123" s="203"/>
      <c r="DS123" s="203"/>
      <c r="DT123" s="203"/>
      <c r="DU123" s="203"/>
      <c r="DV123" s="203"/>
      <c r="DW123" s="203"/>
      <c r="DX123" s="203"/>
      <c r="DY123" s="203"/>
      <c r="DZ123" s="203"/>
      <c r="EA123" s="203"/>
      <c r="EB123" s="203"/>
      <c r="EC123" s="203"/>
      <c r="ED123" s="203"/>
      <c r="EE123" s="203"/>
      <c r="EF123" s="203"/>
      <c r="EG123" s="203"/>
      <c r="EH123" s="203"/>
      <c r="EI123" s="203"/>
      <c r="EJ123" s="203"/>
      <c r="EK123" s="203"/>
      <c r="EL123" s="203"/>
      <c r="EM123" s="203"/>
      <c r="EN123" s="203"/>
      <c r="EO123" s="203"/>
      <c r="EP123" s="203"/>
      <c r="EQ123" s="203"/>
      <c r="ER123" s="203"/>
      <c r="ES123" s="203"/>
      <c r="ET123" s="203"/>
      <c r="EU123" s="204"/>
    </row>
    <row r="124" spans="1:151" ht="13.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99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3"/>
      <c r="BG124" s="203"/>
      <c r="BH124" s="203"/>
      <c r="BI124" s="203"/>
      <c r="BJ124" s="203"/>
      <c r="BK124" s="203"/>
      <c r="BL124" s="203"/>
      <c r="BM124" s="203"/>
      <c r="BN124" s="203"/>
      <c r="BO124" s="203"/>
      <c r="BP124" s="203"/>
      <c r="BQ124" s="203"/>
      <c r="BR124" s="203"/>
      <c r="BS124" s="203"/>
      <c r="BT124" s="203"/>
      <c r="BU124" s="203"/>
      <c r="BV124" s="203"/>
      <c r="BW124" s="203"/>
      <c r="BX124" s="203"/>
      <c r="BY124" s="203"/>
      <c r="BZ124" s="203"/>
      <c r="CA124" s="203"/>
      <c r="CB124" s="203"/>
      <c r="CC124" s="203"/>
      <c r="CD124" s="203"/>
      <c r="CE124" s="203"/>
      <c r="CF124" s="203"/>
      <c r="CG124" s="203"/>
      <c r="CH124" s="203"/>
      <c r="CI124" s="203"/>
      <c r="CJ124" s="203"/>
      <c r="CK124" s="203"/>
      <c r="CL124" s="203"/>
      <c r="CM124" s="203"/>
      <c r="CN124" s="203"/>
      <c r="CO124" s="203"/>
      <c r="CP124" s="203"/>
      <c r="CQ124" s="203"/>
      <c r="CR124" s="203"/>
      <c r="CS124" s="203"/>
      <c r="CT124" s="203"/>
      <c r="CU124" s="203"/>
      <c r="CV124" s="203"/>
      <c r="CW124" s="203"/>
      <c r="CX124" s="203"/>
      <c r="CY124" s="203"/>
      <c r="CZ124" s="203"/>
      <c r="DA124" s="203"/>
      <c r="DB124" s="203"/>
      <c r="DC124" s="203"/>
      <c r="DD124" s="203"/>
      <c r="DE124" s="203"/>
      <c r="DF124" s="203"/>
      <c r="DG124" s="203"/>
      <c r="DH124" s="203"/>
      <c r="DI124" s="203"/>
      <c r="DJ124" s="203"/>
      <c r="DK124" s="203"/>
      <c r="DL124" s="203"/>
      <c r="DM124" s="203"/>
      <c r="DN124" s="203"/>
      <c r="DO124" s="203"/>
      <c r="DP124" s="203"/>
      <c r="DQ124" s="203"/>
      <c r="DR124" s="203"/>
      <c r="DS124" s="203"/>
      <c r="DT124" s="203"/>
      <c r="DU124" s="203"/>
      <c r="DV124" s="203"/>
      <c r="DW124" s="203"/>
      <c r="DX124" s="203"/>
      <c r="DY124" s="203"/>
      <c r="DZ124" s="203"/>
      <c r="EA124" s="203"/>
      <c r="EB124" s="203"/>
      <c r="EC124" s="203"/>
      <c r="ED124" s="203"/>
      <c r="EE124" s="203"/>
      <c r="EF124" s="203"/>
      <c r="EG124" s="203"/>
      <c r="EH124" s="203"/>
      <c r="EI124" s="203"/>
      <c r="EJ124" s="203"/>
      <c r="EK124" s="203"/>
      <c r="EL124" s="203"/>
      <c r="EM124" s="203"/>
      <c r="EN124" s="203"/>
      <c r="EO124" s="203"/>
      <c r="EP124" s="203"/>
      <c r="EQ124" s="203"/>
      <c r="ER124" s="203"/>
      <c r="ES124" s="203"/>
      <c r="ET124" s="203"/>
      <c r="EU124" s="204"/>
    </row>
    <row r="125" spans="1:151" ht="13.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99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203"/>
      <c r="BU125" s="203"/>
      <c r="BV125" s="203"/>
      <c r="BW125" s="203"/>
      <c r="BX125" s="203"/>
      <c r="BY125" s="203"/>
      <c r="BZ125" s="203"/>
      <c r="CA125" s="203"/>
      <c r="CB125" s="203"/>
      <c r="CC125" s="203"/>
      <c r="CD125" s="203"/>
      <c r="CE125" s="203"/>
      <c r="CF125" s="203"/>
      <c r="CG125" s="203"/>
      <c r="CH125" s="203"/>
      <c r="CI125" s="203"/>
      <c r="CJ125" s="203"/>
      <c r="CK125" s="203"/>
      <c r="CL125" s="203"/>
      <c r="CM125" s="203"/>
      <c r="CN125" s="203"/>
      <c r="CO125" s="203"/>
      <c r="CP125" s="203"/>
      <c r="CQ125" s="203"/>
      <c r="CR125" s="203"/>
      <c r="CS125" s="203"/>
      <c r="CT125" s="203"/>
      <c r="CU125" s="203"/>
      <c r="CV125" s="203"/>
      <c r="CW125" s="203"/>
      <c r="CX125" s="203"/>
      <c r="CY125" s="203"/>
      <c r="CZ125" s="203"/>
      <c r="DA125" s="203"/>
      <c r="DB125" s="203"/>
      <c r="DC125" s="203"/>
      <c r="DD125" s="203"/>
      <c r="DE125" s="203"/>
      <c r="DF125" s="203"/>
      <c r="DG125" s="203"/>
      <c r="DH125" s="203"/>
      <c r="DI125" s="203"/>
      <c r="DJ125" s="203"/>
      <c r="DK125" s="203"/>
      <c r="DL125" s="203"/>
      <c r="DM125" s="203"/>
      <c r="DN125" s="203"/>
      <c r="DO125" s="203"/>
      <c r="DP125" s="203"/>
      <c r="DQ125" s="203"/>
      <c r="DR125" s="203"/>
      <c r="DS125" s="203"/>
      <c r="DT125" s="203"/>
      <c r="DU125" s="203"/>
      <c r="DV125" s="203"/>
      <c r="DW125" s="203"/>
      <c r="DX125" s="203"/>
      <c r="DY125" s="203"/>
      <c r="DZ125" s="203"/>
      <c r="EA125" s="203"/>
      <c r="EB125" s="203"/>
      <c r="EC125" s="203"/>
      <c r="ED125" s="203"/>
      <c r="EE125" s="203"/>
      <c r="EF125" s="203"/>
      <c r="EG125" s="203"/>
      <c r="EH125" s="203"/>
      <c r="EI125" s="203"/>
      <c r="EJ125" s="203"/>
      <c r="EK125" s="203"/>
      <c r="EL125" s="203"/>
      <c r="EM125" s="203"/>
      <c r="EN125" s="203"/>
      <c r="EO125" s="203"/>
      <c r="EP125" s="203"/>
      <c r="EQ125" s="203"/>
      <c r="ER125" s="203"/>
      <c r="ES125" s="203"/>
      <c r="ET125" s="203"/>
      <c r="EU125" s="204"/>
    </row>
    <row r="126" spans="1:151" ht="13.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99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  <c r="BG126" s="203"/>
      <c r="BH126" s="203"/>
      <c r="BI126" s="203"/>
      <c r="BJ126" s="203"/>
      <c r="BK126" s="203"/>
      <c r="BL126" s="203"/>
      <c r="BM126" s="203"/>
      <c r="BN126" s="203"/>
      <c r="BO126" s="203"/>
      <c r="BP126" s="203"/>
      <c r="BQ126" s="203"/>
      <c r="BR126" s="203"/>
      <c r="BS126" s="203"/>
      <c r="BT126" s="203"/>
      <c r="BU126" s="203"/>
      <c r="BV126" s="203"/>
      <c r="BW126" s="203"/>
      <c r="BX126" s="203"/>
      <c r="BY126" s="203"/>
      <c r="BZ126" s="203"/>
      <c r="CA126" s="203"/>
      <c r="CB126" s="203"/>
      <c r="CC126" s="203"/>
      <c r="CD126" s="203"/>
      <c r="CE126" s="203"/>
      <c r="CF126" s="203"/>
      <c r="CG126" s="203"/>
      <c r="CH126" s="203"/>
      <c r="CI126" s="203"/>
      <c r="CJ126" s="203"/>
      <c r="CK126" s="203"/>
      <c r="CL126" s="203"/>
      <c r="CM126" s="203"/>
      <c r="CN126" s="203"/>
      <c r="CO126" s="203"/>
      <c r="CP126" s="203"/>
      <c r="CQ126" s="203"/>
      <c r="CR126" s="203"/>
      <c r="CS126" s="203"/>
      <c r="CT126" s="203"/>
      <c r="CU126" s="203"/>
      <c r="CV126" s="203"/>
      <c r="CW126" s="203"/>
      <c r="CX126" s="203"/>
      <c r="CY126" s="203"/>
      <c r="CZ126" s="203"/>
      <c r="DA126" s="203"/>
      <c r="DB126" s="203"/>
      <c r="DC126" s="203"/>
      <c r="DD126" s="203"/>
      <c r="DE126" s="203"/>
      <c r="DF126" s="203"/>
      <c r="DG126" s="203"/>
      <c r="DH126" s="203"/>
      <c r="DI126" s="203"/>
      <c r="DJ126" s="203"/>
      <c r="DK126" s="203"/>
      <c r="DL126" s="203"/>
      <c r="DM126" s="203"/>
      <c r="DN126" s="203"/>
      <c r="DO126" s="203"/>
      <c r="DP126" s="203"/>
      <c r="DQ126" s="203"/>
      <c r="DR126" s="203"/>
      <c r="DS126" s="203"/>
      <c r="DT126" s="203"/>
      <c r="DU126" s="203"/>
      <c r="DV126" s="203"/>
      <c r="DW126" s="203"/>
      <c r="DX126" s="203"/>
      <c r="DY126" s="203"/>
      <c r="DZ126" s="203"/>
      <c r="EA126" s="203"/>
      <c r="EB126" s="203"/>
      <c r="EC126" s="203"/>
      <c r="ED126" s="203"/>
      <c r="EE126" s="203"/>
      <c r="EF126" s="203"/>
      <c r="EG126" s="203"/>
      <c r="EH126" s="203"/>
      <c r="EI126" s="203"/>
      <c r="EJ126" s="203"/>
      <c r="EK126" s="203"/>
      <c r="EL126" s="203"/>
      <c r="EM126" s="203"/>
      <c r="EN126" s="203"/>
      <c r="EO126" s="203"/>
      <c r="EP126" s="203"/>
      <c r="EQ126" s="203"/>
      <c r="ER126" s="203"/>
      <c r="ES126" s="203"/>
      <c r="ET126" s="203"/>
      <c r="EU126" s="204"/>
    </row>
    <row r="127" spans="1:151" ht="13.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99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3"/>
      <c r="AY127" s="203"/>
      <c r="AZ127" s="203"/>
      <c r="BA127" s="203"/>
      <c r="BB127" s="203"/>
      <c r="BC127" s="203"/>
      <c r="BD127" s="203"/>
      <c r="BE127" s="203"/>
      <c r="BF127" s="203"/>
      <c r="BG127" s="203"/>
      <c r="BH127" s="203"/>
      <c r="BI127" s="203"/>
      <c r="BJ127" s="203"/>
      <c r="BK127" s="203"/>
      <c r="BL127" s="203"/>
      <c r="BM127" s="203"/>
      <c r="BN127" s="203"/>
      <c r="BO127" s="203"/>
      <c r="BP127" s="203"/>
      <c r="BQ127" s="203"/>
      <c r="BR127" s="203"/>
      <c r="BS127" s="203"/>
      <c r="BT127" s="203"/>
      <c r="BU127" s="203"/>
      <c r="BV127" s="203"/>
      <c r="BW127" s="203"/>
      <c r="BX127" s="203"/>
      <c r="BY127" s="203"/>
      <c r="BZ127" s="203"/>
      <c r="CA127" s="203"/>
      <c r="CB127" s="203"/>
      <c r="CC127" s="203"/>
      <c r="CD127" s="203"/>
      <c r="CE127" s="203"/>
      <c r="CF127" s="203"/>
      <c r="CG127" s="203"/>
      <c r="CH127" s="203"/>
      <c r="CI127" s="203"/>
      <c r="CJ127" s="203"/>
      <c r="CK127" s="203"/>
      <c r="CL127" s="203"/>
      <c r="CM127" s="203"/>
      <c r="CN127" s="203"/>
      <c r="CO127" s="203"/>
      <c r="CP127" s="203"/>
      <c r="CQ127" s="203"/>
      <c r="CR127" s="203"/>
      <c r="CS127" s="203"/>
      <c r="CT127" s="203"/>
      <c r="CU127" s="203"/>
      <c r="CV127" s="203"/>
      <c r="CW127" s="203"/>
      <c r="CX127" s="203"/>
      <c r="CY127" s="203"/>
      <c r="CZ127" s="203"/>
      <c r="DA127" s="203"/>
      <c r="DB127" s="203"/>
      <c r="DC127" s="203"/>
      <c r="DD127" s="203"/>
      <c r="DE127" s="203"/>
      <c r="DF127" s="203"/>
      <c r="DG127" s="203"/>
      <c r="DH127" s="203"/>
      <c r="DI127" s="203"/>
      <c r="DJ127" s="203"/>
      <c r="DK127" s="203"/>
      <c r="DL127" s="203"/>
      <c r="DM127" s="203"/>
      <c r="DN127" s="203"/>
      <c r="DO127" s="203"/>
      <c r="DP127" s="203"/>
      <c r="DQ127" s="203"/>
      <c r="DR127" s="203"/>
      <c r="DS127" s="203"/>
      <c r="DT127" s="203"/>
      <c r="DU127" s="203"/>
      <c r="DV127" s="203"/>
      <c r="DW127" s="203"/>
      <c r="DX127" s="203"/>
      <c r="DY127" s="203"/>
      <c r="DZ127" s="203"/>
      <c r="EA127" s="203"/>
      <c r="EB127" s="203"/>
      <c r="EC127" s="203"/>
      <c r="ED127" s="203"/>
      <c r="EE127" s="203"/>
      <c r="EF127" s="203"/>
      <c r="EG127" s="203"/>
      <c r="EH127" s="203"/>
      <c r="EI127" s="203"/>
      <c r="EJ127" s="203"/>
      <c r="EK127" s="203"/>
      <c r="EL127" s="203"/>
      <c r="EM127" s="203"/>
      <c r="EN127" s="203"/>
      <c r="EO127" s="203"/>
      <c r="EP127" s="203"/>
      <c r="EQ127" s="203"/>
      <c r="ER127" s="203"/>
      <c r="ES127" s="203"/>
      <c r="ET127" s="203"/>
      <c r="EU127" s="204"/>
    </row>
    <row r="128" spans="1:151" ht="13.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99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203"/>
      <c r="BU128" s="203"/>
      <c r="BV128" s="203"/>
      <c r="BW128" s="203"/>
      <c r="BX128" s="203"/>
      <c r="BY128" s="203"/>
      <c r="BZ128" s="203"/>
      <c r="CA128" s="203"/>
      <c r="CB128" s="203"/>
      <c r="CC128" s="203"/>
      <c r="CD128" s="203"/>
      <c r="CE128" s="203"/>
      <c r="CF128" s="203"/>
      <c r="CG128" s="203"/>
      <c r="CH128" s="203"/>
      <c r="CI128" s="203"/>
      <c r="CJ128" s="203"/>
      <c r="CK128" s="203"/>
      <c r="CL128" s="203"/>
      <c r="CM128" s="203"/>
      <c r="CN128" s="203"/>
      <c r="CO128" s="203"/>
      <c r="CP128" s="203"/>
      <c r="CQ128" s="203"/>
      <c r="CR128" s="203"/>
      <c r="CS128" s="203"/>
      <c r="CT128" s="203"/>
      <c r="CU128" s="203"/>
      <c r="CV128" s="203"/>
      <c r="CW128" s="203"/>
      <c r="CX128" s="203"/>
      <c r="CY128" s="203"/>
      <c r="CZ128" s="203"/>
      <c r="DA128" s="203"/>
      <c r="DB128" s="203"/>
      <c r="DC128" s="203"/>
      <c r="DD128" s="203"/>
      <c r="DE128" s="203"/>
      <c r="DF128" s="203"/>
      <c r="DG128" s="203"/>
      <c r="DH128" s="203"/>
      <c r="DI128" s="203"/>
      <c r="DJ128" s="203"/>
      <c r="DK128" s="203"/>
      <c r="DL128" s="203"/>
      <c r="DM128" s="203"/>
      <c r="DN128" s="203"/>
      <c r="DO128" s="203"/>
      <c r="DP128" s="203"/>
      <c r="DQ128" s="203"/>
      <c r="DR128" s="203"/>
      <c r="DS128" s="203"/>
      <c r="DT128" s="203"/>
      <c r="DU128" s="203"/>
      <c r="DV128" s="203"/>
      <c r="DW128" s="203"/>
      <c r="DX128" s="203"/>
      <c r="DY128" s="203"/>
      <c r="DZ128" s="203"/>
      <c r="EA128" s="203"/>
      <c r="EB128" s="203"/>
      <c r="EC128" s="203"/>
      <c r="ED128" s="203"/>
      <c r="EE128" s="203"/>
      <c r="EF128" s="203"/>
      <c r="EG128" s="203"/>
      <c r="EH128" s="203"/>
      <c r="EI128" s="203"/>
      <c r="EJ128" s="203"/>
      <c r="EK128" s="203"/>
      <c r="EL128" s="203"/>
      <c r="EM128" s="203"/>
      <c r="EN128" s="203"/>
      <c r="EO128" s="203"/>
      <c r="EP128" s="203"/>
      <c r="EQ128" s="203"/>
      <c r="ER128" s="203"/>
      <c r="ES128" s="203"/>
      <c r="ET128" s="203"/>
      <c r="EU128" s="204"/>
    </row>
    <row r="129" spans="1:151" ht="13.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99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  <c r="BG129" s="203"/>
      <c r="BH129" s="203"/>
      <c r="BI129" s="203"/>
      <c r="BJ129" s="203"/>
      <c r="BK129" s="203"/>
      <c r="BL129" s="203"/>
      <c r="BM129" s="203"/>
      <c r="BN129" s="203"/>
      <c r="BO129" s="203"/>
      <c r="BP129" s="203"/>
      <c r="BQ129" s="203"/>
      <c r="BR129" s="203"/>
      <c r="BS129" s="203"/>
      <c r="BT129" s="203"/>
      <c r="BU129" s="203"/>
      <c r="BV129" s="203"/>
      <c r="BW129" s="203"/>
      <c r="BX129" s="203"/>
      <c r="BY129" s="203"/>
      <c r="BZ129" s="203"/>
      <c r="CA129" s="203"/>
      <c r="CB129" s="203"/>
      <c r="CC129" s="203"/>
      <c r="CD129" s="203"/>
      <c r="CE129" s="203"/>
      <c r="CF129" s="203"/>
      <c r="CG129" s="203"/>
      <c r="CH129" s="203"/>
      <c r="CI129" s="203"/>
      <c r="CJ129" s="203"/>
      <c r="CK129" s="203"/>
      <c r="CL129" s="203"/>
      <c r="CM129" s="203"/>
      <c r="CN129" s="203"/>
      <c r="CO129" s="203"/>
      <c r="CP129" s="203"/>
      <c r="CQ129" s="203"/>
      <c r="CR129" s="203"/>
      <c r="CS129" s="203"/>
      <c r="CT129" s="203"/>
      <c r="CU129" s="203"/>
      <c r="CV129" s="203"/>
      <c r="CW129" s="203"/>
      <c r="CX129" s="203"/>
      <c r="CY129" s="203"/>
      <c r="CZ129" s="203"/>
      <c r="DA129" s="203"/>
      <c r="DB129" s="203"/>
      <c r="DC129" s="203"/>
      <c r="DD129" s="203"/>
      <c r="DE129" s="203"/>
      <c r="DF129" s="203"/>
      <c r="DG129" s="203"/>
      <c r="DH129" s="203"/>
      <c r="DI129" s="203"/>
      <c r="DJ129" s="203"/>
      <c r="DK129" s="203"/>
      <c r="DL129" s="203"/>
      <c r="DM129" s="203"/>
      <c r="DN129" s="203"/>
      <c r="DO129" s="203"/>
      <c r="DP129" s="203"/>
      <c r="DQ129" s="203"/>
      <c r="DR129" s="203"/>
      <c r="DS129" s="203"/>
      <c r="DT129" s="203"/>
      <c r="DU129" s="203"/>
      <c r="DV129" s="203"/>
      <c r="DW129" s="203"/>
      <c r="DX129" s="203"/>
      <c r="DY129" s="203"/>
      <c r="DZ129" s="203"/>
      <c r="EA129" s="203"/>
      <c r="EB129" s="203"/>
      <c r="EC129" s="203"/>
      <c r="ED129" s="203"/>
      <c r="EE129" s="203"/>
      <c r="EF129" s="203"/>
      <c r="EG129" s="203"/>
      <c r="EH129" s="203"/>
      <c r="EI129" s="203"/>
      <c r="EJ129" s="203"/>
      <c r="EK129" s="203"/>
      <c r="EL129" s="203"/>
      <c r="EM129" s="203"/>
      <c r="EN129" s="203"/>
      <c r="EO129" s="203"/>
      <c r="EP129" s="203"/>
      <c r="EQ129" s="203"/>
      <c r="ER129" s="203"/>
      <c r="ES129" s="203"/>
      <c r="ET129" s="203"/>
      <c r="EU129" s="204"/>
    </row>
    <row r="130" spans="1:151" ht="13.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99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203"/>
      <c r="BR130" s="203"/>
      <c r="BS130" s="203"/>
      <c r="BT130" s="203"/>
      <c r="BU130" s="203"/>
      <c r="BV130" s="203"/>
      <c r="BW130" s="203"/>
      <c r="BX130" s="203"/>
      <c r="BY130" s="203"/>
      <c r="BZ130" s="203"/>
      <c r="CA130" s="203"/>
      <c r="CB130" s="203"/>
      <c r="CC130" s="203"/>
      <c r="CD130" s="203"/>
      <c r="CE130" s="203"/>
      <c r="CF130" s="203"/>
      <c r="CG130" s="203"/>
      <c r="CH130" s="203"/>
      <c r="CI130" s="203"/>
      <c r="CJ130" s="203"/>
      <c r="CK130" s="203"/>
      <c r="CL130" s="203"/>
      <c r="CM130" s="203"/>
      <c r="CN130" s="203"/>
      <c r="CO130" s="203"/>
      <c r="CP130" s="203"/>
      <c r="CQ130" s="203"/>
      <c r="CR130" s="203"/>
      <c r="CS130" s="203"/>
      <c r="CT130" s="203"/>
      <c r="CU130" s="203"/>
      <c r="CV130" s="203"/>
      <c r="CW130" s="203"/>
      <c r="CX130" s="203"/>
      <c r="CY130" s="203"/>
      <c r="CZ130" s="203"/>
      <c r="DA130" s="203"/>
      <c r="DB130" s="203"/>
      <c r="DC130" s="203"/>
      <c r="DD130" s="203"/>
      <c r="DE130" s="203"/>
      <c r="DF130" s="203"/>
      <c r="DG130" s="203"/>
      <c r="DH130" s="203"/>
      <c r="DI130" s="203"/>
      <c r="DJ130" s="203"/>
      <c r="DK130" s="203"/>
      <c r="DL130" s="203"/>
      <c r="DM130" s="203"/>
      <c r="DN130" s="203"/>
      <c r="DO130" s="203"/>
      <c r="DP130" s="203"/>
      <c r="DQ130" s="203"/>
      <c r="DR130" s="203"/>
      <c r="DS130" s="203"/>
      <c r="DT130" s="203"/>
      <c r="DU130" s="203"/>
      <c r="DV130" s="203"/>
      <c r="DW130" s="203"/>
      <c r="DX130" s="203"/>
      <c r="DY130" s="203"/>
      <c r="DZ130" s="203"/>
      <c r="EA130" s="203"/>
      <c r="EB130" s="203"/>
      <c r="EC130" s="203"/>
      <c r="ED130" s="203"/>
      <c r="EE130" s="203"/>
      <c r="EF130" s="203"/>
      <c r="EG130" s="203"/>
      <c r="EH130" s="203"/>
      <c r="EI130" s="203"/>
      <c r="EJ130" s="203"/>
      <c r="EK130" s="203"/>
      <c r="EL130" s="203"/>
      <c r="EM130" s="203"/>
      <c r="EN130" s="203"/>
      <c r="EO130" s="203"/>
      <c r="EP130" s="203"/>
      <c r="EQ130" s="203"/>
      <c r="ER130" s="203"/>
      <c r="ES130" s="203"/>
      <c r="ET130" s="203"/>
      <c r="EU130" s="204"/>
    </row>
    <row r="131" spans="1:151" ht="13.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99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  <c r="BG131" s="203"/>
      <c r="BH131" s="203"/>
      <c r="BI131" s="203"/>
      <c r="BJ131" s="203"/>
      <c r="BK131" s="203"/>
      <c r="BL131" s="203"/>
      <c r="BM131" s="203"/>
      <c r="BN131" s="203"/>
      <c r="BO131" s="203"/>
      <c r="BP131" s="203"/>
      <c r="BQ131" s="203"/>
      <c r="BR131" s="203"/>
      <c r="BS131" s="203"/>
      <c r="BT131" s="203"/>
      <c r="BU131" s="203"/>
      <c r="BV131" s="203"/>
      <c r="BW131" s="203"/>
      <c r="BX131" s="203"/>
      <c r="BY131" s="203"/>
      <c r="BZ131" s="203"/>
      <c r="CA131" s="203"/>
      <c r="CB131" s="203"/>
      <c r="CC131" s="203"/>
      <c r="CD131" s="203"/>
      <c r="CE131" s="203"/>
      <c r="CF131" s="203"/>
      <c r="CG131" s="203"/>
      <c r="CH131" s="203"/>
      <c r="CI131" s="203"/>
      <c r="CJ131" s="203"/>
      <c r="CK131" s="203"/>
      <c r="CL131" s="203"/>
      <c r="CM131" s="203"/>
      <c r="CN131" s="203"/>
      <c r="CO131" s="203"/>
      <c r="CP131" s="203"/>
      <c r="CQ131" s="203"/>
      <c r="CR131" s="203"/>
      <c r="CS131" s="203"/>
      <c r="CT131" s="203"/>
      <c r="CU131" s="203"/>
      <c r="CV131" s="203"/>
      <c r="CW131" s="203"/>
      <c r="CX131" s="203"/>
      <c r="CY131" s="203"/>
      <c r="CZ131" s="203"/>
      <c r="DA131" s="203"/>
      <c r="DB131" s="203"/>
      <c r="DC131" s="203"/>
      <c r="DD131" s="203"/>
      <c r="DE131" s="203"/>
      <c r="DF131" s="203"/>
      <c r="DG131" s="203"/>
      <c r="DH131" s="203"/>
      <c r="DI131" s="203"/>
      <c r="DJ131" s="203"/>
      <c r="DK131" s="203"/>
      <c r="DL131" s="203"/>
      <c r="DM131" s="203"/>
      <c r="DN131" s="203"/>
      <c r="DO131" s="203"/>
      <c r="DP131" s="203"/>
      <c r="DQ131" s="203"/>
      <c r="DR131" s="203"/>
      <c r="DS131" s="203"/>
      <c r="DT131" s="203"/>
      <c r="DU131" s="203"/>
      <c r="DV131" s="203"/>
      <c r="DW131" s="203"/>
      <c r="DX131" s="203"/>
      <c r="DY131" s="203"/>
      <c r="DZ131" s="203"/>
      <c r="EA131" s="203"/>
      <c r="EB131" s="203"/>
      <c r="EC131" s="203"/>
      <c r="ED131" s="203"/>
      <c r="EE131" s="203"/>
      <c r="EF131" s="203"/>
      <c r="EG131" s="203"/>
      <c r="EH131" s="203"/>
      <c r="EI131" s="203"/>
      <c r="EJ131" s="203"/>
      <c r="EK131" s="203"/>
      <c r="EL131" s="203"/>
      <c r="EM131" s="203"/>
      <c r="EN131" s="203"/>
      <c r="EO131" s="203"/>
      <c r="EP131" s="203"/>
      <c r="EQ131" s="203"/>
      <c r="ER131" s="203"/>
      <c r="ES131" s="203"/>
      <c r="ET131" s="203"/>
      <c r="EU131" s="204"/>
    </row>
    <row r="132" spans="1:151" ht="13.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99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203"/>
      <c r="BU132" s="203"/>
      <c r="BV132" s="203"/>
      <c r="BW132" s="203"/>
      <c r="BX132" s="203"/>
      <c r="BY132" s="203"/>
      <c r="BZ132" s="203"/>
      <c r="CA132" s="203"/>
      <c r="CB132" s="203"/>
      <c r="CC132" s="203"/>
      <c r="CD132" s="203"/>
      <c r="CE132" s="203"/>
      <c r="CF132" s="203"/>
      <c r="CG132" s="203"/>
      <c r="CH132" s="203"/>
      <c r="CI132" s="203"/>
      <c r="CJ132" s="203"/>
      <c r="CK132" s="203"/>
      <c r="CL132" s="203"/>
      <c r="CM132" s="203"/>
      <c r="CN132" s="203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3"/>
      <c r="CY132" s="203"/>
      <c r="CZ132" s="203"/>
      <c r="DA132" s="203"/>
      <c r="DB132" s="203"/>
      <c r="DC132" s="203"/>
      <c r="DD132" s="203"/>
      <c r="DE132" s="203"/>
      <c r="DF132" s="203"/>
      <c r="DG132" s="203"/>
      <c r="DH132" s="203"/>
      <c r="DI132" s="203"/>
      <c r="DJ132" s="203"/>
      <c r="DK132" s="203"/>
      <c r="DL132" s="203"/>
      <c r="DM132" s="203"/>
      <c r="DN132" s="203"/>
      <c r="DO132" s="203"/>
      <c r="DP132" s="203"/>
      <c r="DQ132" s="203"/>
      <c r="DR132" s="203"/>
      <c r="DS132" s="203"/>
      <c r="DT132" s="203"/>
      <c r="DU132" s="203"/>
      <c r="DV132" s="203"/>
      <c r="DW132" s="203"/>
      <c r="DX132" s="203"/>
      <c r="DY132" s="203"/>
      <c r="DZ132" s="203"/>
      <c r="EA132" s="203"/>
      <c r="EB132" s="203"/>
      <c r="EC132" s="203"/>
      <c r="ED132" s="203"/>
      <c r="EE132" s="203"/>
      <c r="EF132" s="203"/>
      <c r="EG132" s="203"/>
      <c r="EH132" s="203"/>
      <c r="EI132" s="203"/>
      <c r="EJ132" s="203"/>
      <c r="EK132" s="203"/>
      <c r="EL132" s="203"/>
      <c r="EM132" s="203"/>
      <c r="EN132" s="203"/>
      <c r="EO132" s="203"/>
      <c r="EP132" s="203"/>
      <c r="EQ132" s="203"/>
      <c r="ER132" s="203"/>
      <c r="ES132" s="203"/>
      <c r="ET132" s="203"/>
      <c r="EU132" s="204"/>
    </row>
    <row r="133" spans="1:151" ht="13.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99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  <c r="BI133" s="203"/>
      <c r="BJ133" s="203"/>
      <c r="BK133" s="203"/>
      <c r="BL133" s="203"/>
      <c r="BM133" s="203"/>
      <c r="BN133" s="203"/>
      <c r="BO133" s="203"/>
      <c r="BP133" s="203"/>
      <c r="BQ133" s="203"/>
      <c r="BR133" s="203"/>
      <c r="BS133" s="203"/>
      <c r="BT133" s="203"/>
      <c r="BU133" s="203"/>
      <c r="BV133" s="203"/>
      <c r="BW133" s="203"/>
      <c r="BX133" s="203"/>
      <c r="BY133" s="203"/>
      <c r="BZ133" s="203"/>
      <c r="CA133" s="203"/>
      <c r="CB133" s="203"/>
      <c r="CC133" s="203"/>
      <c r="CD133" s="203"/>
      <c r="CE133" s="203"/>
      <c r="CF133" s="203"/>
      <c r="CG133" s="203"/>
      <c r="CH133" s="203"/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3"/>
      <c r="CY133" s="203"/>
      <c r="CZ133" s="203"/>
      <c r="DA133" s="203"/>
      <c r="DB133" s="203"/>
      <c r="DC133" s="203"/>
      <c r="DD133" s="203"/>
      <c r="DE133" s="203"/>
      <c r="DF133" s="203"/>
      <c r="DG133" s="203"/>
      <c r="DH133" s="203"/>
      <c r="DI133" s="203"/>
      <c r="DJ133" s="203"/>
      <c r="DK133" s="203"/>
      <c r="DL133" s="203"/>
      <c r="DM133" s="203"/>
      <c r="DN133" s="203"/>
      <c r="DO133" s="203"/>
      <c r="DP133" s="203"/>
      <c r="DQ133" s="203"/>
      <c r="DR133" s="203"/>
      <c r="DS133" s="203"/>
      <c r="DT133" s="203"/>
      <c r="DU133" s="203"/>
      <c r="DV133" s="203"/>
      <c r="DW133" s="203"/>
      <c r="DX133" s="203"/>
      <c r="DY133" s="203"/>
      <c r="DZ133" s="203"/>
      <c r="EA133" s="203"/>
      <c r="EB133" s="203"/>
      <c r="EC133" s="203"/>
      <c r="ED133" s="203"/>
      <c r="EE133" s="203"/>
      <c r="EF133" s="203"/>
      <c r="EG133" s="203"/>
      <c r="EH133" s="203"/>
      <c r="EI133" s="203"/>
      <c r="EJ133" s="203"/>
      <c r="EK133" s="203"/>
      <c r="EL133" s="203"/>
      <c r="EM133" s="203"/>
      <c r="EN133" s="203"/>
      <c r="EO133" s="203"/>
      <c r="EP133" s="203"/>
      <c r="EQ133" s="203"/>
      <c r="ER133" s="203"/>
      <c r="ES133" s="203"/>
      <c r="ET133" s="203"/>
      <c r="EU133" s="204"/>
    </row>
    <row r="134" spans="1:151" ht="13.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99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  <c r="BG134" s="203"/>
      <c r="BH134" s="203"/>
      <c r="BI134" s="203"/>
      <c r="BJ134" s="203"/>
      <c r="BK134" s="203"/>
      <c r="BL134" s="203"/>
      <c r="BM134" s="203"/>
      <c r="BN134" s="203"/>
      <c r="BO134" s="203"/>
      <c r="BP134" s="203"/>
      <c r="BQ134" s="203"/>
      <c r="BR134" s="203"/>
      <c r="BS134" s="203"/>
      <c r="BT134" s="203"/>
      <c r="BU134" s="203"/>
      <c r="BV134" s="203"/>
      <c r="BW134" s="203"/>
      <c r="BX134" s="203"/>
      <c r="BY134" s="203"/>
      <c r="BZ134" s="203"/>
      <c r="CA134" s="203"/>
      <c r="CB134" s="203"/>
      <c r="CC134" s="203"/>
      <c r="CD134" s="203"/>
      <c r="CE134" s="203"/>
      <c r="CF134" s="203"/>
      <c r="CG134" s="203"/>
      <c r="CH134" s="203"/>
      <c r="CI134" s="203"/>
      <c r="CJ134" s="203"/>
      <c r="CK134" s="203"/>
      <c r="CL134" s="203"/>
      <c r="CM134" s="203"/>
      <c r="CN134" s="203"/>
      <c r="CO134" s="203"/>
      <c r="CP134" s="203"/>
      <c r="CQ134" s="203"/>
      <c r="CR134" s="203"/>
      <c r="CS134" s="203"/>
      <c r="CT134" s="203"/>
      <c r="CU134" s="203"/>
      <c r="CV134" s="203"/>
      <c r="CW134" s="203"/>
      <c r="CX134" s="203"/>
      <c r="CY134" s="203"/>
      <c r="CZ134" s="203"/>
      <c r="DA134" s="203"/>
      <c r="DB134" s="203"/>
      <c r="DC134" s="203"/>
      <c r="DD134" s="203"/>
      <c r="DE134" s="203"/>
      <c r="DF134" s="203"/>
      <c r="DG134" s="203"/>
      <c r="DH134" s="203"/>
      <c r="DI134" s="203"/>
      <c r="DJ134" s="203"/>
      <c r="DK134" s="203"/>
      <c r="DL134" s="203"/>
      <c r="DM134" s="203"/>
      <c r="DN134" s="203"/>
      <c r="DO134" s="203"/>
      <c r="DP134" s="203"/>
      <c r="DQ134" s="203"/>
      <c r="DR134" s="203"/>
      <c r="DS134" s="203"/>
      <c r="DT134" s="203"/>
      <c r="DU134" s="203"/>
      <c r="DV134" s="203"/>
      <c r="DW134" s="203"/>
      <c r="DX134" s="203"/>
      <c r="DY134" s="203"/>
      <c r="DZ134" s="203"/>
      <c r="EA134" s="203"/>
      <c r="EB134" s="203"/>
      <c r="EC134" s="203"/>
      <c r="ED134" s="203"/>
      <c r="EE134" s="203"/>
      <c r="EF134" s="203"/>
      <c r="EG134" s="203"/>
      <c r="EH134" s="203"/>
      <c r="EI134" s="203"/>
      <c r="EJ134" s="203"/>
      <c r="EK134" s="203"/>
      <c r="EL134" s="203"/>
      <c r="EM134" s="203"/>
      <c r="EN134" s="203"/>
      <c r="EO134" s="203"/>
      <c r="EP134" s="203"/>
      <c r="EQ134" s="203"/>
      <c r="ER134" s="203"/>
      <c r="ES134" s="203"/>
      <c r="ET134" s="203"/>
      <c r="EU134" s="204"/>
    </row>
    <row r="135" spans="1:151" ht="13.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99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G135" s="203"/>
      <c r="BH135" s="203"/>
      <c r="BI135" s="203"/>
      <c r="BJ135" s="203"/>
      <c r="BK135" s="203"/>
      <c r="BL135" s="203"/>
      <c r="BM135" s="203"/>
      <c r="BN135" s="203"/>
      <c r="BO135" s="203"/>
      <c r="BP135" s="203"/>
      <c r="BQ135" s="203"/>
      <c r="BR135" s="203"/>
      <c r="BS135" s="203"/>
      <c r="BT135" s="203"/>
      <c r="BU135" s="203"/>
      <c r="BV135" s="203"/>
      <c r="BW135" s="203"/>
      <c r="BX135" s="203"/>
      <c r="BY135" s="203"/>
      <c r="BZ135" s="203"/>
      <c r="CA135" s="203"/>
      <c r="CB135" s="203"/>
      <c r="CC135" s="203"/>
      <c r="CD135" s="203"/>
      <c r="CE135" s="203"/>
      <c r="CF135" s="203"/>
      <c r="CG135" s="203"/>
      <c r="CH135" s="203"/>
      <c r="CI135" s="203"/>
      <c r="CJ135" s="203"/>
      <c r="CK135" s="203"/>
      <c r="CL135" s="203"/>
      <c r="CM135" s="203"/>
      <c r="CN135" s="203"/>
      <c r="CO135" s="203"/>
      <c r="CP135" s="203"/>
      <c r="CQ135" s="203"/>
      <c r="CR135" s="203"/>
      <c r="CS135" s="203"/>
      <c r="CT135" s="203"/>
      <c r="CU135" s="203"/>
      <c r="CV135" s="203"/>
      <c r="CW135" s="203"/>
      <c r="CX135" s="203"/>
      <c r="CY135" s="203"/>
      <c r="CZ135" s="203"/>
      <c r="DA135" s="203"/>
      <c r="DB135" s="203"/>
      <c r="DC135" s="203"/>
      <c r="DD135" s="203"/>
      <c r="DE135" s="203"/>
      <c r="DF135" s="203"/>
      <c r="DG135" s="203"/>
      <c r="DH135" s="203"/>
      <c r="DI135" s="203"/>
      <c r="DJ135" s="203"/>
      <c r="DK135" s="203"/>
      <c r="DL135" s="203"/>
      <c r="DM135" s="203"/>
      <c r="DN135" s="203"/>
      <c r="DO135" s="203"/>
      <c r="DP135" s="203"/>
      <c r="DQ135" s="203"/>
      <c r="DR135" s="203"/>
      <c r="DS135" s="203"/>
      <c r="DT135" s="203"/>
      <c r="DU135" s="203"/>
      <c r="DV135" s="203"/>
      <c r="DW135" s="203"/>
      <c r="DX135" s="203"/>
      <c r="DY135" s="203"/>
      <c r="DZ135" s="203"/>
      <c r="EA135" s="203"/>
      <c r="EB135" s="203"/>
      <c r="EC135" s="203"/>
      <c r="ED135" s="203"/>
      <c r="EE135" s="203"/>
      <c r="EF135" s="203"/>
      <c r="EG135" s="203"/>
      <c r="EH135" s="203"/>
      <c r="EI135" s="203"/>
      <c r="EJ135" s="203"/>
      <c r="EK135" s="203"/>
      <c r="EL135" s="203"/>
      <c r="EM135" s="203"/>
      <c r="EN135" s="203"/>
      <c r="EO135" s="203"/>
      <c r="EP135" s="203"/>
      <c r="EQ135" s="203"/>
      <c r="ER135" s="203"/>
      <c r="ES135" s="203"/>
      <c r="ET135" s="203"/>
      <c r="EU135" s="204"/>
    </row>
    <row r="136" spans="1:151" ht="13.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99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  <c r="BS136" s="203"/>
      <c r="BT136" s="203"/>
      <c r="BU136" s="203"/>
      <c r="BV136" s="203"/>
      <c r="BW136" s="203"/>
      <c r="BX136" s="203"/>
      <c r="BY136" s="203"/>
      <c r="BZ136" s="203"/>
      <c r="CA136" s="203"/>
      <c r="CB136" s="203"/>
      <c r="CC136" s="203"/>
      <c r="CD136" s="203"/>
      <c r="CE136" s="203"/>
      <c r="CF136" s="203"/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3"/>
      <c r="CY136" s="203"/>
      <c r="CZ136" s="203"/>
      <c r="DA136" s="203"/>
      <c r="DB136" s="203"/>
      <c r="DC136" s="203"/>
      <c r="DD136" s="203"/>
      <c r="DE136" s="203"/>
      <c r="DF136" s="203"/>
      <c r="DG136" s="203"/>
      <c r="DH136" s="203"/>
      <c r="DI136" s="203"/>
      <c r="DJ136" s="203"/>
      <c r="DK136" s="203"/>
      <c r="DL136" s="203"/>
      <c r="DM136" s="203"/>
      <c r="DN136" s="203"/>
      <c r="DO136" s="203"/>
      <c r="DP136" s="203"/>
      <c r="DQ136" s="203"/>
      <c r="DR136" s="203"/>
      <c r="DS136" s="203"/>
      <c r="DT136" s="203"/>
      <c r="DU136" s="203"/>
      <c r="DV136" s="203"/>
      <c r="DW136" s="203"/>
      <c r="DX136" s="203"/>
      <c r="DY136" s="203"/>
      <c r="DZ136" s="203"/>
      <c r="EA136" s="203"/>
      <c r="EB136" s="203"/>
      <c r="EC136" s="203"/>
      <c r="ED136" s="203"/>
      <c r="EE136" s="203"/>
      <c r="EF136" s="203"/>
      <c r="EG136" s="203"/>
      <c r="EH136" s="203"/>
      <c r="EI136" s="203"/>
      <c r="EJ136" s="203"/>
      <c r="EK136" s="203"/>
      <c r="EL136" s="203"/>
      <c r="EM136" s="203"/>
      <c r="EN136" s="203"/>
      <c r="EO136" s="203"/>
      <c r="EP136" s="203"/>
      <c r="EQ136" s="203"/>
      <c r="ER136" s="203"/>
      <c r="ES136" s="203"/>
      <c r="ET136" s="203"/>
      <c r="EU136" s="204"/>
    </row>
    <row r="137" spans="1:151" ht="13.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99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3"/>
      <c r="AY137" s="203"/>
      <c r="AZ137" s="203"/>
      <c r="BA137" s="203"/>
      <c r="BB137" s="203"/>
      <c r="BC137" s="203"/>
      <c r="BD137" s="203"/>
      <c r="BE137" s="203"/>
      <c r="BF137" s="203"/>
      <c r="BG137" s="203"/>
      <c r="BH137" s="203"/>
      <c r="BI137" s="203"/>
      <c r="BJ137" s="203"/>
      <c r="BK137" s="203"/>
      <c r="BL137" s="203"/>
      <c r="BM137" s="203"/>
      <c r="BN137" s="203"/>
      <c r="BO137" s="203"/>
      <c r="BP137" s="203"/>
      <c r="BQ137" s="203"/>
      <c r="BR137" s="203"/>
      <c r="BS137" s="203"/>
      <c r="BT137" s="203"/>
      <c r="BU137" s="203"/>
      <c r="BV137" s="203"/>
      <c r="BW137" s="203"/>
      <c r="BX137" s="203"/>
      <c r="BY137" s="203"/>
      <c r="BZ137" s="203"/>
      <c r="CA137" s="203"/>
      <c r="CB137" s="203"/>
      <c r="CC137" s="203"/>
      <c r="CD137" s="203"/>
      <c r="CE137" s="203"/>
      <c r="CF137" s="203"/>
      <c r="CG137" s="203"/>
      <c r="CH137" s="203"/>
      <c r="CI137" s="203"/>
      <c r="CJ137" s="203"/>
      <c r="CK137" s="203"/>
      <c r="CL137" s="203"/>
      <c r="CM137" s="203"/>
      <c r="CN137" s="203"/>
      <c r="CO137" s="203"/>
      <c r="CP137" s="203"/>
      <c r="CQ137" s="203"/>
      <c r="CR137" s="203"/>
      <c r="CS137" s="203"/>
      <c r="CT137" s="203"/>
      <c r="CU137" s="203"/>
      <c r="CV137" s="203"/>
      <c r="CW137" s="203"/>
      <c r="CX137" s="203"/>
      <c r="CY137" s="203"/>
      <c r="CZ137" s="203"/>
      <c r="DA137" s="203"/>
      <c r="DB137" s="203"/>
      <c r="DC137" s="203"/>
      <c r="DD137" s="203"/>
      <c r="DE137" s="203"/>
      <c r="DF137" s="203"/>
      <c r="DG137" s="203"/>
      <c r="DH137" s="203"/>
      <c r="DI137" s="203"/>
      <c r="DJ137" s="203"/>
      <c r="DK137" s="203"/>
      <c r="DL137" s="203"/>
      <c r="DM137" s="203"/>
      <c r="DN137" s="203"/>
      <c r="DO137" s="203"/>
      <c r="DP137" s="203"/>
      <c r="DQ137" s="203"/>
      <c r="DR137" s="203"/>
      <c r="DS137" s="203"/>
      <c r="DT137" s="203"/>
      <c r="DU137" s="203"/>
      <c r="DV137" s="203"/>
      <c r="DW137" s="203"/>
      <c r="DX137" s="203"/>
      <c r="DY137" s="203"/>
      <c r="DZ137" s="203"/>
      <c r="EA137" s="203"/>
      <c r="EB137" s="203"/>
      <c r="EC137" s="203"/>
      <c r="ED137" s="203"/>
      <c r="EE137" s="203"/>
      <c r="EF137" s="203"/>
      <c r="EG137" s="203"/>
      <c r="EH137" s="203"/>
      <c r="EI137" s="203"/>
      <c r="EJ137" s="203"/>
      <c r="EK137" s="203"/>
      <c r="EL137" s="203"/>
      <c r="EM137" s="203"/>
      <c r="EN137" s="203"/>
      <c r="EO137" s="203"/>
      <c r="EP137" s="203"/>
      <c r="EQ137" s="203"/>
      <c r="ER137" s="203"/>
      <c r="ES137" s="203"/>
      <c r="ET137" s="203"/>
      <c r="EU137" s="204"/>
    </row>
    <row r="138" spans="1:151" ht="13.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99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3"/>
      <c r="BJ138" s="203"/>
      <c r="BK138" s="203"/>
      <c r="BL138" s="203"/>
      <c r="BM138" s="203"/>
      <c r="BN138" s="203"/>
      <c r="BO138" s="203"/>
      <c r="BP138" s="203"/>
      <c r="BQ138" s="203"/>
      <c r="BR138" s="203"/>
      <c r="BS138" s="203"/>
      <c r="BT138" s="203"/>
      <c r="BU138" s="203"/>
      <c r="BV138" s="203"/>
      <c r="BW138" s="203"/>
      <c r="BX138" s="203"/>
      <c r="BY138" s="203"/>
      <c r="BZ138" s="203"/>
      <c r="CA138" s="203"/>
      <c r="CB138" s="203"/>
      <c r="CC138" s="203"/>
      <c r="CD138" s="203"/>
      <c r="CE138" s="203"/>
      <c r="CF138" s="203"/>
      <c r="CG138" s="203"/>
      <c r="CH138" s="203"/>
      <c r="CI138" s="203"/>
      <c r="CJ138" s="203"/>
      <c r="CK138" s="203"/>
      <c r="CL138" s="203"/>
      <c r="CM138" s="203"/>
      <c r="CN138" s="203"/>
      <c r="CO138" s="203"/>
      <c r="CP138" s="203"/>
      <c r="CQ138" s="203"/>
      <c r="CR138" s="203"/>
      <c r="CS138" s="203"/>
      <c r="CT138" s="203"/>
      <c r="CU138" s="203"/>
      <c r="CV138" s="203"/>
      <c r="CW138" s="203"/>
      <c r="CX138" s="203"/>
      <c r="CY138" s="203"/>
      <c r="CZ138" s="203"/>
      <c r="DA138" s="203"/>
      <c r="DB138" s="203"/>
      <c r="DC138" s="203"/>
      <c r="DD138" s="203"/>
      <c r="DE138" s="203"/>
      <c r="DF138" s="203"/>
      <c r="DG138" s="203"/>
      <c r="DH138" s="203"/>
      <c r="DI138" s="203"/>
      <c r="DJ138" s="203"/>
      <c r="DK138" s="203"/>
      <c r="DL138" s="203"/>
      <c r="DM138" s="203"/>
      <c r="DN138" s="203"/>
      <c r="DO138" s="203"/>
      <c r="DP138" s="203"/>
      <c r="DQ138" s="203"/>
      <c r="DR138" s="203"/>
      <c r="DS138" s="203"/>
      <c r="DT138" s="203"/>
      <c r="DU138" s="203"/>
      <c r="DV138" s="203"/>
      <c r="DW138" s="203"/>
      <c r="DX138" s="203"/>
      <c r="DY138" s="203"/>
      <c r="DZ138" s="203"/>
      <c r="EA138" s="203"/>
      <c r="EB138" s="203"/>
      <c r="EC138" s="203"/>
      <c r="ED138" s="203"/>
      <c r="EE138" s="203"/>
      <c r="EF138" s="203"/>
      <c r="EG138" s="203"/>
      <c r="EH138" s="203"/>
      <c r="EI138" s="203"/>
      <c r="EJ138" s="203"/>
      <c r="EK138" s="203"/>
      <c r="EL138" s="203"/>
      <c r="EM138" s="203"/>
      <c r="EN138" s="203"/>
      <c r="EO138" s="203"/>
      <c r="EP138" s="203"/>
      <c r="EQ138" s="203"/>
      <c r="ER138" s="203"/>
      <c r="ES138" s="203"/>
      <c r="ET138" s="203"/>
      <c r="EU138" s="204"/>
    </row>
    <row r="139" spans="1:151" ht="13.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99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4"/>
    </row>
    <row r="140" spans="1:151" ht="13.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99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/>
      <c r="AZ140" s="203"/>
      <c r="BA140" s="203"/>
      <c r="BB140" s="203"/>
      <c r="BC140" s="203"/>
      <c r="BD140" s="203"/>
      <c r="BE140" s="203"/>
      <c r="BF140" s="203"/>
      <c r="BG140" s="203"/>
      <c r="BH140" s="203"/>
      <c r="BI140" s="203"/>
      <c r="BJ140" s="203"/>
      <c r="BK140" s="203"/>
      <c r="BL140" s="203"/>
      <c r="BM140" s="203"/>
      <c r="BN140" s="203"/>
      <c r="BO140" s="203"/>
      <c r="BP140" s="203"/>
      <c r="BQ140" s="203"/>
      <c r="BR140" s="203"/>
      <c r="BS140" s="203"/>
      <c r="BT140" s="203"/>
      <c r="BU140" s="203"/>
      <c r="BV140" s="203"/>
      <c r="BW140" s="203"/>
      <c r="BX140" s="203"/>
      <c r="BY140" s="203"/>
      <c r="BZ140" s="203"/>
      <c r="CA140" s="203"/>
      <c r="CB140" s="203"/>
      <c r="CC140" s="203"/>
      <c r="CD140" s="203"/>
      <c r="CE140" s="203"/>
      <c r="CF140" s="203"/>
      <c r="CG140" s="203"/>
      <c r="CH140" s="203"/>
      <c r="CI140" s="203"/>
      <c r="CJ140" s="203"/>
      <c r="CK140" s="203"/>
      <c r="CL140" s="203"/>
      <c r="CM140" s="203"/>
      <c r="CN140" s="203"/>
      <c r="CO140" s="203"/>
      <c r="CP140" s="203"/>
      <c r="CQ140" s="203"/>
      <c r="CR140" s="203"/>
      <c r="CS140" s="203"/>
      <c r="CT140" s="203"/>
      <c r="CU140" s="203"/>
      <c r="CV140" s="203"/>
      <c r="CW140" s="203"/>
      <c r="CX140" s="203"/>
      <c r="CY140" s="203"/>
      <c r="CZ140" s="203"/>
      <c r="DA140" s="203"/>
      <c r="DB140" s="203"/>
      <c r="DC140" s="203"/>
      <c r="DD140" s="203"/>
      <c r="DE140" s="203"/>
      <c r="DF140" s="203"/>
      <c r="DG140" s="203"/>
      <c r="DH140" s="203"/>
      <c r="DI140" s="203"/>
      <c r="DJ140" s="203"/>
      <c r="DK140" s="203"/>
      <c r="DL140" s="203"/>
      <c r="DM140" s="203"/>
      <c r="DN140" s="203"/>
      <c r="DO140" s="203"/>
      <c r="DP140" s="203"/>
      <c r="DQ140" s="203"/>
      <c r="DR140" s="203"/>
      <c r="DS140" s="203"/>
      <c r="DT140" s="203"/>
      <c r="DU140" s="203"/>
      <c r="DV140" s="203"/>
      <c r="DW140" s="203"/>
      <c r="DX140" s="203"/>
      <c r="DY140" s="203"/>
      <c r="DZ140" s="203"/>
      <c r="EA140" s="203"/>
      <c r="EB140" s="203"/>
      <c r="EC140" s="203"/>
      <c r="ED140" s="203"/>
      <c r="EE140" s="203"/>
      <c r="EF140" s="203"/>
      <c r="EG140" s="203"/>
      <c r="EH140" s="203"/>
      <c r="EI140" s="203"/>
      <c r="EJ140" s="203"/>
      <c r="EK140" s="203"/>
      <c r="EL140" s="203"/>
      <c r="EM140" s="203"/>
      <c r="EN140" s="203"/>
      <c r="EO140" s="203"/>
      <c r="EP140" s="203"/>
      <c r="EQ140" s="203"/>
      <c r="ER140" s="203"/>
      <c r="ES140" s="203"/>
      <c r="ET140" s="203"/>
      <c r="EU140" s="204"/>
    </row>
    <row r="141" spans="1:151" ht="13.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99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  <c r="BG141" s="203"/>
      <c r="BH141" s="203"/>
      <c r="BI141" s="203"/>
      <c r="BJ141" s="203"/>
      <c r="BK141" s="203"/>
      <c r="BL141" s="203"/>
      <c r="BM141" s="203"/>
      <c r="BN141" s="203"/>
      <c r="BO141" s="203"/>
      <c r="BP141" s="203"/>
      <c r="BQ141" s="203"/>
      <c r="BR141" s="203"/>
      <c r="BS141" s="203"/>
      <c r="BT141" s="203"/>
      <c r="BU141" s="203"/>
      <c r="BV141" s="203"/>
      <c r="BW141" s="203"/>
      <c r="BX141" s="203"/>
      <c r="BY141" s="203"/>
      <c r="BZ141" s="203"/>
      <c r="CA141" s="203"/>
      <c r="CB141" s="203"/>
      <c r="CC141" s="203"/>
      <c r="CD141" s="203"/>
      <c r="CE141" s="203"/>
      <c r="CF141" s="203"/>
      <c r="CG141" s="203"/>
      <c r="CH141" s="203"/>
      <c r="CI141" s="203"/>
      <c r="CJ141" s="203"/>
      <c r="CK141" s="203"/>
      <c r="CL141" s="203"/>
      <c r="CM141" s="203"/>
      <c r="CN141" s="203"/>
      <c r="CO141" s="203"/>
      <c r="CP141" s="203"/>
      <c r="CQ141" s="203"/>
      <c r="CR141" s="203"/>
      <c r="CS141" s="203"/>
      <c r="CT141" s="203"/>
      <c r="CU141" s="203"/>
      <c r="CV141" s="203"/>
      <c r="CW141" s="203"/>
      <c r="CX141" s="203"/>
      <c r="CY141" s="203"/>
      <c r="CZ141" s="203"/>
      <c r="DA141" s="203"/>
      <c r="DB141" s="203"/>
      <c r="DC141" s="203"/>
      <c r="DD141" s="203"/>
      <c r="DE141" s="203"/>
      <c r="DF141" s="203"/>
      <c r="DG141" s="203"/>
      <c r="DH141" s="203"/>
      <c r="DI141" s="203"/>
      <c r="DJ141" s="203"/>
      <c r="DK141" s="203"/>
      <c r="DL141" s="203"/>
      <c r="DM141" s="203"/>
      <c r="DN141" s="203"/>
      <c r="DO141" s="203"/>
      <c r="DP141" s="203"/>
      <c r="DQ141" s="203"/>
      <c r="DR141" s="203"/>
      <c r="DS141" s="203"/>
      <c r="DT141" s="203"/>
      <c r="DU141" s="203"/>
      <c r="DV141" s="203"/>
      <c r="DW141" s="203"/>
      <c r="DX141" s="203"/>
      <c r="DY141" s="203"/>
      <c r="DZ141" s="203"/>
      <c r="EA141" s="203"/>
      <c r="EB141" s="203"/>
      <c r="EC141" s="203"/>
      <c r="ED141" s="203"/>
      <c r="EE141" s="203"/>
      <c r="EF141" s="203"/>
      <c r="EG141" s="203"/>
      <c r="EH141" s="203"/>
      <c r="EI141" s="203"/>
      <c r="EJ141" s="203"/>
      <c r="EK141" s="203"/>
      <c r="EL141" s="203"/>
      <c r="EM141" s="203"/>
      <c r="EN141" s="203"/>
      <c r="EO141" s="203"/>
      <c r="EP141" s="203"/>
      <c r="EQ141" s="203"/>
      <c r="ER141" s="203"/>
      <c r="ES141" s="203"/>
      <c r="ET141" s="203"/>
      <c r="EU141" s="204"/>
    </row>
    <row r="142" spans="1:151" ht="13.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99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203"/>
      <c r="BG142" s="203"/>
      <c r="BH142" s="203"/>
      <c r="BI142" s="203"/>
      <c r="BJ142" s="203"/>
      <c r="BK142" s="203"/>
      <c r="BL142" s="203"/>
      <c r="BM142" s="203"/>
      <c r="BN142" s="203"/>
      <c r="BO142" s="203"/>
      <c r="BP142" s="203"/>
      <c r="BQ142" s="203"/>
      <c r="BR142" s="203"/>
      <c r="BS142" s="203"/>
      <c r="BT142" s="203"/>
      <c r="BU142" s="203"/>
      <c r="BV142" s="203"/>
      <c r="BW142" s="203"/>
      <c r="BX142" s="203"/>
      <c r="BY142" s="203"/>
      <c r="BZ142" s="203"/>
      <c r="CA142" s="203"/>
      <c r="CB142" s="203"/>
      <c r="CC142" s="203"/>
      <c r="CD142" s="203"/>
      <c r="CE142" s="203"/>
      <c r="CF142" s="203"/>
      <c r="CG142" s="203"/>
      <c r="CH142" s="203"/>
      <c r="CI142" s="203"/>
      <c r="CJ142" s="203"/>
      <c r="CK142" s="203"/>
      <c r="CL142" s="203"/>
      <c r="CM142" s="203"/>
      <c r="CN142" s="203"/>
      <c r="CO142" s="203"/>
      <c r="CP142" s="203"/>
      <c r="CQ142" s="203"/>
      <c r="CR142" s="203"/>
      <c r="CS142" s="203"/>
      <c r="CT142" s="203"/>
      <c r="CU142" s="203"/>
      <c r="CV142" s="203"/>
      <c r="CW142" s="203"/>
      <c r="CX142" s="203"/>
      <c r="CY142" s="203"/>
      <c r="CZ142" s="203"/>
      <c r="DA142" s="203"/>
      <c r="DB142" s="203"/>
      <c r="DC142" s="203"/>
      <c r="DD142" s="203"/>
      <c r="DE142" s="203"/>
      <c r="DF142" s="203"/>
      <c r="DG142" s="203"/>
      <c r="DH142" s="203"/>
      <c r="DI142" s="203"/>
      <c r="DJ142" s="203"/>
      <c r="DK142" s="203"/>
      <c r="DL142" s="203"/>
      <c r="DM142" s="203"/>
      <c r="DN142" s="203"/>
      <c r="DO142" s="203"/>
      <c r="DP142" s="203"/>
      <c r="DQ142" s="203"/>
      <c r="DR142" s="203"/>
      <c r="DS142" s="203"/>
      <c r="DT142" s="203"/>
      <c r="DU142" s="203"/>
      <c r="DV142" s="203"/>
      <c r="DW142" s="203"/>
      <c r="DX142" s="203"/>
      <c r="DY142" s="203"/>
      <c r="DZ142" s="203"/>
      <c r="EA142" s="203"/>
      <c r="EB142" s="203"/>
      <c r="EC142" s="203"/>
      <c r="ED142" s="203"/>
      <c r="EE142" s="203"/>
      <c r="EF142" s="203"/>
      <c r="EG142" s="203"/>
      <c r="EH142" s="203"/>
      <c r="EI142" s="203"/>
      <c r="EJ142" s="203"/>
      <c r="EK142" s="203"/>
      <c r="EL142" s="203"/>
      <c r="EM142" s="203"/>
      <c r="EN142" s="203"/>
      <c r="EO142" s="203"/>
      <c r="EP142" s="203"/>
      <c r="EQ142" s="203"/>
      <c r="ER142" s="203"/>
      <c r="ES142" s="203"/>
      <c r="ET142" s="203"/>
      <c r="EU142" s="204"/>
    </row>
    <row r="143" spans="1:151" ht="13.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99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3"/>
      <c r="AY143" s="203"/>
      <c r="AZ143" s="203"/>
      <c r="BA143" s="203"/>
      <c r="BB143" s="203"/>
      <c r="BC143" s="203"/>
      <c r="BD143" s="203"/>
      <c r="BE143" s="203"/>
      <c r="BF143" s="203"/>
      <c r="BG143" s="203"/>
      <c r="BH143" s="203"/>
      <c r="BI143" s="203"/>
      <c r="BJ143" s="203"/>
      <c r="BK143" s="203"/>
      <c r="BL143" s="203"/>
      <c r="BM143" s="203"/>
      <c r="BN143" s="203"/>
      <c r="BO143" s="203"/>
      <c r="BP143" s="203"/>
      <c r="BQ143" s="203"/>
      <c r="BR143" s="203"/>
      <c r="BS143" s="203"/>
      <c r="BT143" s="203"/>
      <c r="BU143" s="203"/>
      <c r="BV143" s="203"/>
      <c r="BW143" s="203"/>
      <c r="BX143" s="203"/>
      <c r="BY143" s="203"/>
      <c r="BZ143" s="203"/>
      <c r="CA143" s="203"/>
      <c r="CB143" s="203"/>
      <c r="CC143" s="203"/>
      <c r="CD143" s="203"/>
      <c r="CE143" s="203"/>
      <c r="CF143" s="203"/>
      <c r="CG143" s="203"/>
      <c r="CH143" s="203"/>
      <c r="CI143" s="203"/>
      <c r="CJ143" s="203"/>
      <c r="CK143" s="203"/>
      <c r="CL143" s="203"/>
      <c r="CM143" s="203"/>
      <c r="CN143" s="203"/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3"/>
      <c r="DD143" s="203"/>
      <c r="DE143" s="203"/>
      <c r="DF143" s="203"/>
      <c r="DG143" s="203"/>
      <c r="DH143" s="203"/>
      <c r="DI143" s="203"/>
      <c r="DJ143" s="203"/>
      <c r="DK143" s="203"/>
      <c r="DL143" s="203"/>
      <c r="DM143" s="203"/>
      <c r="DN143" s="203"/>
      <c r="DO143" s="203"/>
      <c r="DP143" s="203"/>
      <c r="DQ143" s="203"/>
      <c r="DR143" s="203"/>
      <c r="DS143" s="203"/>
      <c r="DT143" s="203"/>
      <c r="DU143" s="203"/>
      <c r="DV143" s="203"/>
      <c r="DW143" s="203"/>
      <c r="DX143" s="203"/>
      <c r="DY143" s="203"/>
      <c r="DZ143" s="203"/>
      <c r="EA143" s="203"/>
      <c r="EB143" s="203"/>
      <c r="EC143" s="203"/>
      <c r="ED143" s="203"/>
      <c r="EE143" s="203"/>
      <c r="EF143" s="203"/>
      <c r="EG143" s="203"/>
      <c r="EH143" s="203"/>
      <c r="EI143" s="203"/>
      <c r="EJ143" s="203"/>
      <c r="EK143" s="203"/>
      <c r="EL143" s="203"/>
      <c r="EM143" s="203"/>
      <c r="EN143" s="203"/>
      <c r="EO143" s="203"/>
      <c r="EP143" s="203"/>
      <c r="EQ143" s="203"/>
      <c r="ER143" s="203"/>
      <c r="ES143" s="203"/>
      <c r="ET143" s="203"/>
      <c r="EU143" s="204"/>
    </row>
    <row r="144" spans="1:151" ht="13.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99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G144" s="203"/>
      <c r="BH144" s="203"/>
      <c r="BI144" s="203"/>
      <c r="BJ144" s="203"/>
      <c r="BK144" s="203"/>
      <c r="BL144" s="203"/>
      <c r="BM144" s="203"/>
      <c r="BN144" s="203"/>
      <c r="BO144" s="203"/>
      <c r="BP144" s="203"/>
      <c r="BQ144" s="203"/>
      <c r="BR144" s="203"/>
      <c r="BS144" s="203"/>
      <c r="BT144" s="203"/>
      <c r="BU144" s="203"/>
      <c r="BV144" s="203"/>
      <c r="BW144" s="203"/>
      <c r="BX144" s="203"/>
      <c r="BY144" s="203"/>
      <c r="BZ144" s="203"/>
      <c r="CA144" s="203"/>
      <c r="CB144" s="203"/>
      <c r="CC144" s="203"/>
      <c r="CD144" s="203"/>
      <c r="CE144" s="203"/>
      <c r="CF144" s="203"/>
      <c r="CG144" s="203"/>
      <c r="CH144" s="203"/>
      <c r="CI144" s="203"/>
      <c r="CJ144" s="203"/>
      <c r="CK144" s="203"/>
      <c r="CL144" s="203"/>
      <c r="CM144" s="203"/>
      <c r="CN144" s="203"/>
      <c r="CO144" s="203"/>
      <c r="CP144" s="203"/>
      <c r="CQ144" s="203"/>
      <c r="CR144" s="203"/>
      <c r="CS144" s="203"/>
      <c r="CT144" s="203"/>
      <c r="CU144" s="203"/>
      <c r="CV144" s="203"/>
      <c r="CW144" s="203"/>
      <c r="CX144" s="203"/>
      <c r="CY144" s="203"/>
      <c r="CZ144" s="203"/>
      <c r="DA144" s="203"/>
      <c r="DB144" s="203"/>
      <c r="DC144" s="203"/>
      <c r="DD144" s="203"/>
      <c r="DE144" s="203"/>
      <c r="DF144" s="203"/>
      <c r="DG144" s="203"/>
      <c r="DH144" s="203"/>
      <c r="DI144" s="203"/>
      <c r="DJ144" s="203"/>
      <c r="DK144" s="203"/>
      <c r="DL144" s="203"/>
      <c r="DM144" s="203"/>
      <c r="DN144" s="203"/>
      <c r="DO144" s="203"/>
      <c r="DP144" s="203"/>
      <c r="DQ144" s="203"/>
      <c r="DR144" s="203"/>
      <c r="DS144" s="203"/>
      <c r="DT144" s="203"/>
      <c r="DU144" s="203"/>
      <c r="DV144" s="203"/>
      <c r="DW144" s="203"/>
      <c r="DX144" s="203"/>
      <c r="DY144" s="203"/>
      <c r="DZ144" s="203"/>
      <c r="EA144" s="203"/>
      <c r="EB144" s="203"/>
      <c r="EC144" s="203"/>
      <c r="ED144" s="203"/>
      <c r="EE144" s="203"/>
      <c r="EF144" s="203"/>
      <c r="EG144" s="203"/>
      <c r="EH144" s="203"/>
      <c r="EI144" s="203"/>
      <c r="EJ144" s="203"/>
      <c r="EK144" s="203"/>
      <c r="EL144" s="203"/>
      <c r="EM144" s="203"/>
      <c r="EN144" s="203"/>
      <c r="EO144" s="203"/>
      <c r="EP144" s="203"/>
      <c r="EQ144" s="203"/>
      <c r="ER144" s="203"/>
      <c r="ES144" s="203"/>
      <c r="ET144" s="203"/>
      <c r="EU144" s="204"/>
    </row>
    <row r="145" spans="1:151" ht="13.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99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3"/>
      <c r="BG145" s="203"/>
      <c r="BH145" s="203"/>
      <c r="BI145" s="203"/>
      <c r="BJ145" s="203"/>
      <c r="BK145" s="203"/>
      <c r="BL145" s="203"/>
      <c r="BM145" s="203"/>
      <c r="BN145" s="203"/>
      <c r="BO145" s="203"/>
      <c r="BP145" s="203"/>
      <c r="BQ145" s="203"/>
      <c r="BR145" s="203"/>
      <c r="BS145" s="203"/>
      <c r="BT145" s="203"/>
      <c r="BU145" s="203"/>
      <c r="BV145" s="203"/>
      <c r="BW145" s="203"/>
      <c r="BX145" s="203"/>
      <c r="BY145" s="203"/>
      <c r="BZ145" s="203"/>
      <c r="CA145" s="203"/>
      <c r="CB145" s="203"/>
      <c r="CC145" s="203"/>
      <c r="CD145" s="203"/>
      <c r="CE145" s="203"/>
      <c r="CF145" s="203"/>
      <c r="CG145" s="203"/>
      <c r="CH145" s="203"/>
      <c r="CI145" s="203"/>
      <c r="CJ145" s="203"/>
      <c r="CK145" s="203"/>
      <c r="CL145" s="203"/>
      <c r="CM145" s="203"/>
      <c r="CN145" s="203"/>
      <c r="CO145" s="203"/>
      <c r="CP145" s="203"/>
      <c r="CQ145" s="203"/>
      <c r="CR145" s="203"/>
      <c r="CS145" s="203"/>
      <c r="CT145" s="203"/>
      <c r="CU145" s="203"/>
      <c r="CV145" s="203"/>
      <c r="CW145" s="203"/>
      <c r="CX145" s="203"/>
      <c r="CY145" s="203"/>
      <c r="CZ145" s="203"/>
      <c r="DA145" s="203"/>
      <c r="DB145" s="203"/>
      <c r="DC145" s="203"/>
      <c r="DD145" s="203"/>
      <c r="DE145" s="203"/>
      <c r="DF145" s="203"/>
      <c r="DG145" s="203"/>
      <c r="DH145" s="203"/>
      <c r="DI145" s="203"/>
      <c r="DJ145" s="203"/>
      <c r="DK145" s="203"/>
      <c r="DL145" s="203"/>
      <c r="DM145" s="203"/>
      <c r="DN145" s="203"/>
      <c r="DO145" s="203"/>
      <c r="DP145" s="203"/>
      <c r="DQ145" s="203"/>
      <c r="DR145" s="203"/>
      <c r="DS145" s="203"/>
      <c r="DT145" s="203"/>
      <c r="DU145" s="203"/>
      <c r="DV145" s="203"/>
      <c r="DW145" s="203"/>
      <c r="DX145" s="203"/>
      <c r="DY145" s="203"/>
      <c r="DZ145" s="203"/>
      <c r="EA145" s="203"/>
      <c r="EB145" s="203"/>
      <c r="EC145" s="203"/>
      <c r="ED145" s="203"/>
      <c r="EE145" s="203"/>
      <c r="EF145" s="203"/>
      <c r="EG145" s="203"/>
      <c r="EH145" s="203"/>
      <c r="EI145" s="203"/>
      <c r="EJ145" s="203"/>
      <c r="EK145" s="203"/>
      <c r="EL145" s="203"/>
      <c r="EM145" s="203"/>
      <c r="EN145" s="203"/>
      <c r="EO145" s="203"/>
      <c r="EP145" s="203"/>
      <c r="EQ145" s="203"/>
      <c r="ER145" s="203"/>
      <c r="ES145" s="203"/>
      <c r="ET145" s="203"/>
      <c r="EU145" s="204"/>
    </row>
    <row r="146" spans="1:151" ht="13.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99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3"/>
      <c r="AY146" s="203"/>
      <c r="AZ146" s="203"/>
      <c r="BA146" s="203"/>
      <c r="BB146" s="203"/>
      <c r="BC146" s="203"/>
      <c r="BD146" s="203"/>
      <c r="BE146" s="203"/>
      <c r="BF146" s="203"/>
      <c r="BG146" s="203"/>
      <c r="BH146" s="203"/>
      <c r="BI146" s="203"/>
      <c r="BJ146" s="203"/>
      <c r="BK146" s="203"/>
      <c r="BL146" s="203"/>
      <c r="BM146" s="203"/>
      <c r="BN146" s="203"/>
      <c r="BO146" s="203"/>
      <c r="BP146" s="203"/>
      <c r="BQ146" s="203"/>
      <c r="BR146" s="203"/>
      <c r="BS146" s="203"/>
      <c r="BT146" s="203"/>
      <c r="BU146" s="203"/>
      <c r="BV146" s="203"/>
      <c r="BW146" s="203"/>
      <c r="BX146" s="203"/>
      <c r="BY146" s="203"/>
      <c r="BZ146" s="203"/>
      <c r="CA146" s="203"/>
      <c r="CB146" s="203"/>
      <c r="CC146" s="203"/>
      <c r="CD146" s="203"/>
      <c r="CE146" s="203"/>
      <c r="CF146" s="203"/>
      <c r="CG146" s="203"/>
      <c r="CH146" s="203"/>
      <c r="CI146" s="203"/>
      <c r="CJ146" s="203"/>
      <c r="CK146" s="203"/>
      <c r="CL146" s="203"/>
      <c r="CM146" s="203"/>
      <c r="CN146" s="203"/>
      <c r="CO146" s="203"/>
      <c r="CP146" s="203"/>
      <c r="CQ146" s="203"/>
      <c r="CR146" s="203"/>
      <c r="CS146" s="203"/>
      <c r="CT146" s="203"/>
      <c r="CU146" s="203"/>
      <c r="CV146" s="203"/>
      <c r="CW146" s="203"/>
      <c r="CX146" s="203"/>
      <c r="CY146" s="203"/>
      <c r="CZ146" s="203"/>
      <c r="DA146" s="203"/>
      <c r="DB146" s="203"/>
      <c r="DC146" s="203"/>
      <c r="DD146" s="203"/>
      <c r="DE146" s="203"/>
      <c r="DF146" s="203"/>
      <c r="DG146" s="203"/>
      <c r="DH146" s="203"/>
      <c r="DI146" s="203"/>
      <c r="DJ146" s="203"/>
      <c r="DK146" s="203"/>
      <c r="DL146" s="203"/>
      <c r="DM146" s="203"/>
      <c r="DN146" s="203"/>
      <c r="DO146" s="203"/>
      <c r="DP146" s="203"/>
      <c r="DQ146" s="203"/>
      <c r="DR146" s="203"/>
      <c r="DS146" s="203"/>
      <c r="DT146" s="203"/>
      <c r="DU146" s="203"/>
      <c r="DV146" s="203"/>
      <c r="DW146" s="203"/>
      <c r="DX146" s="203"/>
      <c r="DY146" s="203"/>
      <c r="DZ146" s="203"/>
      <c r="EA146" s="203"/>
      <c r="EB146" s="203"/>
      <c r="EC146" s="203"/>
      <c r="ED146" s="203"/>
      <c r="EE146" s="203"/>
      <c r="EF146" s="203"/>
      <c r="EG146" s="203"/>
      <c r="EH146" s="203"/>
      <c r="EI146" s="203"/>
      <c r="EJ146" s="203"/>
      <c r="EK146" s="203"/>
      <c r="EL146" s="203"/>
      <c r="EM146" s="203"/>
      <c r="EN146" s="203"/>
      <c r="EO146" s="203"/>
      <c r="EP146" s="203"/>
      <c r="EQ146" s="203"/>
      <c r="ER146" s="203"/>
      <c r="ES146" s="203"/>
      <c r="ET146" s="203"/>
      <c r="EU146" s="204"/>
    </row>
    <row r="147" spans="1:151" ht="13.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99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  <c r="BI147" s="203"/>
      <c r="BJ147" s="203"/>
      <c r="BK147" s="203"/>
      <c r="BL147" s="203"/>
      <c r="BM147" s="203"/>
      <c r="BN147" s="203"/>
      <c r="BO147" s="203"/>
      <c r="BP147" s="203"/>
      <c r="BQ147" s="203"/>
      <c r="BR147" s="203"/>
      <c r="BS147" s="203"/>
      <c r="BT147" s="203"/>
      <c r="BU147" s="203"/>
      <c r="BV147" s="203"/>
      <c r="BW147" s="203"/>
      <c r="BX147" s="203"/>
      <c r="BY147" s="203"/>
      <c r="BZ147" s="203"/>
      <c r="CA147" s="203"/>
      <c r="CB147" s="203"/>
      <c r="CC147" s="203"/>
      <c r="CD147" s="203"/>
      <c r="CE147" s="203"/>
      <c r="CF147" s="203"/>
      <c r="CG147" s="203"/>
      <c r="CH147" s="203"/>
      <c r="CI147" s="203"/>
      <c r="CJ147" s="203"/>
      <c r="CK147" s="203"/>
      <c r="CL147" s="203"/>
      <c r="CM147" s="203"/>
      <c r="CN147" s="203"/>
      <c r="CO147" s="203"/>
      <c r="CP147" s="203"/>
      <c r="CQ147" s="203"/>
      <c r="CR147" s="203"/>
      <c r="CS147" s="203"/>
      <c r="CT147" s="203"/>
      <c r="CU147" s="203"/>
      <c r="CV147" s="203"/>
      <c r="CW147" s="203"/>
      <c r="CX147" s="203"/>
      <c r="CY147" s="203"/>
      <c r="CZ147" s="203"/>
      <c r="DA147" s="203"/>
      <c r="DB147" s="203"/>
      <c r="DC147" s="203"/>
      <c r="DD147" s="203"/>
      <c r="DE147" s="203"/>
      <c r="DF147" s="203"/>
      <c r="DG147" s="203"/>
      <c r="DH147" s="203"/>
      <c r="DI147" s="203"/>
      <c r="DJ147" s="203"/>
      <c r="DK147" s="203"/>
      <c r="DL147" s="203"/>
      <c r="DM147" s="203"/>
      <c r="DN147" s="203"/>
      <c r="DO147" s="203"/>
      <c r="DP147" s="203"/>
      <c r="DQ147" s="203"/>
      <c r="DR147" s="203"/>
      <c r="DS147" s="203"/>
      <c r="DT147" s="203"/>
      <c r="DU147" s="203"/>
      <c r="DV147" s="203"/>
      <c r="DW147" s="203"/>
      <c r="DX147" s="203"/>
      <c r="DY147" s="203"/>
      <c r="DZ147" s="203"/>
      <c r="EA147" s="203"/>
      <c r="EB147" s="203"/>
      <c r="EC147" s="203"/>
      <c r="ED147" s="203"/>
      <c r="EE147" s="203"/>
      <c r="EF147" s="203"/>
      <c r="EG147" s="203"/>
      <c r="EH147" s="203"/>
      <c r="EI147" s="203"/>
      <c r="EJ147" s="203"/>
      <c r="EK147" s="203"/>
      <c r="EL147" s="203"/>
      <c r="EM147" s="203"/>
      <c r="EN147" s="203"/>
      <c r="EO147" s="203"/>
      <c r="EP147" s="203"/>
      <c r="EQ147" s="203"/>
      <c r="ER147" s="203"/>
      <c r="ES147" s="203"/>
      <c r="ET147" s="203"/>
      <c r="EU147" s="204"/>
    </row>
    <row r="148" spans="1:151" ht="13.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99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  <c r="BA148" s="203"/>
      <c r="BB148" s="203"/>
      <c r="BC148" s="203"/>
      <c r="BD148" s="203"/>
      <c r="BE148" s="203"/>
      <c r="BF148" s="203"/>
      <c r="BG148" s="203"/>
      <c r="BH148" s="203"/>
      <c r="BI148" s="203"/>
      <c r="BJ148" s="203"/>
      <c r="BK148" s="203"/>
      <c r="BL148" s="203"/>
      <c r="BM148" s="203"/>
      <c r="BN148" s="203"/>
      <c r="BO148" s="203"/>
      <c r="BP148" s="203"/>
      <c r="BQ148" s="203"/>
      <c r="BR148" s="203"/>
      <c r="BS148" s="203"/>
      <c r="BT148" s="203"/>
      <c r="BU148" s="203"/>
      <c r="BV148" s="203"/>
      <c r="BW148" s="203"/>
      <c r="BX148" s="203"/>
      <c r="BY148" s="203"/>
      <c r="BZ148" s="203"/>
      <c r="CA148" s="203"/>
      <c r="CB148" s="203"/>
      <c r="CC148" s="203"/>
      <c r="CD148" s="203"/>
      <c r="CE148" s="203"/>
      <c r="CF148" s="203"/>
      <c r="CG148" s="203"/>
      <c r="CH148" s="203"/>
      <c r="CI148" s="203"/>
      <c r="CJ148" s="203"/>
      <c r="CK148" s="203"/>
      <c r="CL148" s="203"/>
      <c r="CM148" s="203"/>
      <c r="CN148" s="203"/>
      <c r="CO148" s="203"/>
      <c r="CP148" s="203"/>
      <c r="CQ148" s="203"/>
      <c r="CR148" s="203"/>
      <c r="CS148" s="203"/>
      <c r="CT148" s="203"/>
      <c r="CU148" s="203"/>
      <c r="CV148" s="203"/>
      <c r="CW148" s="203"/>
      <c r="CX148" s="203"/>
      <c r="CY148" s="203"/>
      <c r="CZ148" s="203"/>
      <c r="DA148" s="203"/>
      <c r="DB148" s="203"/>
      <c r="DC148" s="203"/>
      <c r="DD148" s="203"/>
      <c r="DE148" s="203"/>
      <c r="DF148" s="203"/>
      <c r="DG148" s="203"/>
      <c r="DH148" s="203"/>
      <c r="DI148" s="203"/>
      <c r="DJ148" s="203"/>
      <c r="DK148" s="203"/>
      <c r="DL148" s="203"/>
      <c r="DM148" s="203"/>
      <c r="DN148" s="203"/>
      <c r="DO148" s="203"/>
      <c r="DP148" s="203"/>
      <c r="DQ148" s="203"/>
      <c r="DR148" s="203"/>
      <c r="DS148" s="203"/>
      <c r="DT148" s="203"/>
      <c r="DU148" s="203"/>
      <c r="DV148" s="203"/>
      <c r="DW148" s="203"/>
      <c r="DX148" s="203"/>
      <c r="DY148" s="203"/>
      <c r="DZ148" s="203"/>
      <c r="EA148" s="203"/>
      <c r="EB148" s="203"/>
      <c r="EC148" s="203"/>
      <c r="ED148" s="203"/>
      <c r="EE148" s="203"/>
      <c r="EF148" s="203"/>
      <c r="EG148" s="203"/>
      <c r="EH148" s="203"/>
      <c r="EI148" s="203"/>
      <c r="EJ148" s="203"/>
      <c r="EK148" s="203"/>
      <c r="EL148" s="203"/>
      <c r="EM148" s="203"/>
      <c r="EN148" s="203"/>
      <c r="EO148" s="203"/>
      <c r="EP148" s="203"/>
      <c r="EQ148" s="203"/>
      <c r="ER148" s="203"/>
      <c r="ES148" s="203"/>
      <c r="ET148" s="203"/>
      <c r="EU148" s="204"/>
    </row>
    <row r="149" spans="1:151" ht="13.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99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  <c r="DC149" s="203"/>
      <c r="DD149" s="203"/>
      <c r="DE149" s="203"/>
      <c r="DF149" s="203"/>
      <c r="DG149" s="203"/>
      <c r="DH149" s="203"/>
      <c r="DI149" s="203"/>
      <c r="DJ149" s="203"/>
      <c r="DK149" s="203"/>
      <c r="DL149" s="203"/>
      <c r="DM149" s="203"/>
      <c r="DN149" s="203"/>
      <c r="DO149" s="203"/>
      <c r="DP149" s="203"/>
      <c r="DQ149" s="203"/>
      <c r="DR149" s="203"/>
      <c r="DS149" s="203"/>
      <c r="DT149" s="203"/>
      <c r="DU149" s="203"/>
      <c r="DV149" s="203"/>
      <c r="DW149" s="203"/>
      <c r="DX149" s="203"/>
      <c r="DY149" s="203"/>
      <c r="DZ149" s="203"/>
      <c r="EA149" s="203"/>
      <c r="EB149" s="203"/>
      <c r="EC149" s="203"/>
      <c r="ED149" s="203"/>
      <c r="EE149" s="203"/>
      <c r="EF149" s="203"/>
      <c r="EG149" s="203"/>
      <c r="EH149" s="203"/>
      <c r="EI149" s="203"/>
      <c r="EJ149" s="203"/>
      <c r="EK149" s="203"/>
      <c r="EL149" s="203"/>
      <c r="EM149" s="203"/>
      <c r="EN149" s="203"/>
      <c r="EO149" s="203"/>
      <c r="EP149" s="203"/>
      <c r="EQ149" s="203"/>
      <c r="ER149" s="203"/>
      <c r="ES149" s="203"/>
      <c r="ET149" s="203"/>
      <c r="EU149" s="204"/>
    </row>
    <row r="150" spans="1:151" ht="13.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99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  <c r="BI150" s="203"/>
      <c r="BJ150" s="203"/>
      <c r="BK150" s="203"/>
      <c r="BL150" s="203"/>
      <c r="BM150" s="203"/>
      <c r="BN150" s="203"/>
      <c r="BO150" s="203"/>
      <c r="BP150" s="203"/>
      <c r="BQ150" s="203"/>
      <c r="BR150" s="203"/>
      <c r="BS150" s="203"/>
      <c r="BT150" s="203"/>
      <c r="BU150" s="203"/>
      <c r="BV150" s="203"/>
      <c r="BW150" s="203"/>
      <c r="BX150" s="203"/>
      <c r="BY150" s="203"/>
      <c r="BZ150" s="203"/>
      <c r="CA150" s="203"/>
      <c r="CB150" s="203"/>
      <c r="CC150" s="203"/>
      <c r="CD150" s="203"/>
      <c r="CE150" s="203"/>
      <c r="CF150" s="203"/>
      <c r="CG150" s="203"/>
      <c r="CH150" s="203"/>
      <c r="CI150" s="203"/>
      <c r="CJ150" s="203"/>
      <c r="CK150" s="203"/>
      <c r="CL150" s="203"/>
      <c r="CM150" s="203"/>
      <c r="CN150" s="203"/>
      <c r="CO150" s="203"/>
      <c r="CP150" s="203"/>
      <c r="CQ150" s="203"/>
      <c r="CR150" s="203"/>
      <c r="CS150" s="203"/>
      <c r="CT150" s="203"/>
      <c r="CU150" s="203"/>
      <c r="CV150" s="203"/>
      <c r="CW150" s="203"/>
      <c r="CX150" s="203"/>
      <c r="CY150" s="203"/>
      <c r="CZ150" s="203"/>
      <c r="DA150" s="203"/>
      <c r="DB150" s="203"/>
      <c r="DC150" s="203"/>
      <c r="DD150" s="203"/>
      <c r="DE150" s="203"/>
      <c r="DF150" s="203"/>
      <c r="DG150" s="203"/>
      <c r="DH150" s="203"/>
      <c r="DI150" s="203"/>
      <c r="DJ150" s="203"/>
      <c r="DK150" s="203"/>
      <c r="DL150" s="203"/>
      <c r="DM150" s="203"/>
      <c r="DN150" s="203"/>
      <c r="DO150" s="203"/>
      <c r="DP150" s="203"/>
      <c r="DQ150" s="203"/>
      <c r="DR150" s="203"/>
      <c r="DS150" s="203"/>
      <c r="DT150" s="203"/>
      <c r="DU150" s="203"/>
      <c r="DV150" s="203"/>
      <c r="DW150" s="203"/>
      <c r="DX150" s="203"/>
      <c r="DY150" s="203"/>
      <c r="DZ150" s="203"/>
      <c r="EA150" s="203"/>
      <c r="EB150" s="203"/>
      <c r="EC150" s="203"/>
      <c r="ED150" s="203"/>
      <c r="EE150" s="203"/>
      <c r="EF150" s="203"/>
      <c r="EG150" s="203"/>
      <c r="EH150" s="203"/>
      <c r="EI150" s="203"/>
      <c r="EJ150" s="203"/>
      <c r="EK150" s="203"/>
      <c r="EL150" s="203"/>
      <c r="EM150" s="203"/>
      <c r="EN150" s="203"/>
      <c r="EO150" s="203"/>
      <c r="EP150" s="203"/>
      <c r="EQ150" s="203"/>
      <c r="ER150" s="203"/>
      <c r="ES150" s="203"/>
      <c r="ET150" s="203"/>
      <c r="EU150" s="204"/>
    </row>
    <row r="151" spans="1:151" ht="13.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99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G151" s="203"/>
      <c r="BH151" s="203"/>
      <c r="BI151" s="203"/>
      <c r="BJ151" s="203"/>
      <c r="BK151" s="203"/>
      <c r="BL151" s="203"/>
      <c r="BM151" s="203"/>
      <c r="BN151" s="203"/>
      <c r="BO151" s="203"/>
      <c r="BP151" s="203"/>
      <c r="BQ151" s="203"/>
      <c r="BR151" s="203"/>
      <c r="BS151" s="203"/>
      <c r="BT151" s="203"/>
      <c r="BU151" s="203"/>
      <c r="BV151" s="203"/>
      <c r="BW151" s="203"/>
      <c r="BX151" s="203"/>
      <c r="BY151" s="203"/>
      <c r="BZ151" s="203"/>
      <c r="CA151" s="203"/>
      <c r="CB151" s="203"/>
      <c r="CC151" s="203"/>
      <c r="CD151" s="203"/>
      <c r="CE151" s="203"/>
      <c r="CF151" s="203"/>
      <c r="CG151" s="203"/>
      <c r="CH151" s="203"/>
      <c r="CI151" s="203"/>
      <c r="CJ151" s="203"/>
      <c r="CK151" s="203"/>
      <c r="CL151" s="203"/>
      <c r="CM151" s="203"/>
      <c r="CN151" s="203"/>
      <c r="CO151" s="203"/>
      <c r="CP151" s="203"/>
      <c r="CQ151" s="203"/>
      <c r="CR151" s="203"/>
      <c r="CS151" s="203"/>
      <c r="CT151" s="203"/>
      <c r="CU151" s="203"/>
      <c r="CV151" s="203"/>
      <c r="CW151" s="203"/>
      <c r="CX151" s="203"/>
      <c r="CY151" s="203"/>
      <c r="CZ151" s="203"/>
      <c r="DA151" s="203"/>
      <c r="DB151" s="203"/>
      <c r="DC151" s="203"/>
      <c r="DD151" s="203"/>
      <c r="DE151" s="203"/>
      <c r="DF151" s="203"/>
      <c r="DG151" s="203"/>
      <c r="DH151" s="203"/>
      <c r="DI151" s="203"/>
      <c r="DJ151" s="203"/>
      <c r="DK151" s="203"/>
      <c r="DL151" s="203"/>
      <c r="DM151" s="203"/>
      <c r="DN151" s="203"/>
      <c r="DO151" s="203"/>
      <c r="DP151" s="203"/>
      <c r="DQ151" s="203"/>
      <c r="DR151" s="203"/>
      <c r="DS151" s="203"/>
      <c r="DT151" s="203"/>
      <c r="DU151" s="203"/>
      <c r="DV151" s="203"/>
      <c r="DW151" s="203"/>
      <c r="DX151" s="203"/>
      <c r="DY151" s="203"/>
      <c r="DZ151" s="203"/>
      <c r="EA151" s="203"/>
      <c r="EB151" s="203"/>
      <c r="EC151" s="203"/>
      <c r="ED151" s="203"/>
      <c r="EE151" s="203"/>
      <c r="EF151" s="203"/>
      <c r="EG151" s="203"/>
      <c r="EH151" s="203"/>
      <c r="EI151" s="203"/>
      <c r="EJ151" s="203"/>
      <c r="EK151" s="203"/>
      <c r="EL151" s="203"/>
      <c r="EM151" s="203"/>
      <c r="EN151" s="203"/>
      <c r="EO151" s="203"/>
      <c r="EP151" s="203"/>
      <c r="EQ151" s="203"/>
      <c r="ER151" s="203"/>
      <c r="ES151" s="203"/>
      <c r="ET151" s="203"/>
      <c r="EU151" s="204"/>
    </row>
    <row r="152" spans="1:151" ht="13.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99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203"/>
      <c r="BG152" s="203"/>
      <c r="BH152" s="203"/>
      <c r="BI152" s="203"/>
      <c r="BJ152" s="203"/>
      <c r="BK152" s="203"/>
      <c r="BL152" s="203"/>
      <c r="BM152" s="203"/>
      <c r="BN152" s="203"/>
      <c r="BO152" s="203"/>
      <c r="BP152" s="203"/>
      <c r="BQ152" s="203"/>
      <c r="BR152" s="203"/>
      <c r="BS152" s="203"/>
      <c r="BT152" s="203"/>
      <c r="BU152" s="203"/>
      <c r="BV152" s="203"/>
      <c r="BW152" s="203"/>
      <c r="BX152" s="203"/>
      <c r="BY152" s="203"/>
      <c r="BZ152" s="203"/>
      <c r="CA152" s="203"/>
      <c r="CB152" s="203"/>
      <c r="CC152" s="203"/>
      <c r="CD152" s="203"/>
      <c r="CE152" s="203"/>
      <c r="CF152" s="203"/>
      <c r="CG152" s="203"/>
      <c r="CH152" s="203"/>
      <c r="CI152" s="203"/>
      <c r="CJ152" s="203"/>
      <c r="CK152" s="203"/>
      <c r="CL152" s="203"/>
      <c r="CM152" s="203"/>
      <c r="CN152" s="203"/>
      <c r="CO152" s="203"/>
      <c r="CP152" s="203"/>
      <c r="CQ152" s="203"/>
      <c r="CR152" s="203"/>
      <c r="CS152" s="203"/>
      <c r="CT152" s="203"/>
      <c r="CU152" s="203"/>
      <c r="CV152" s="203"/>
      <c r="CW152" s="203"/>
      <c r="CX152" s="203"/>
      <c r="CY152" s="203"/>
      <c r="CZ152" s="203"/>
      <c r="DA152" s="203"/>
      <c r="DB152" s="203"/>
      <c r="DC152" s="203"/>
      <c r="DD152" s="203"/>
      <c r="DE152" s="203"/>
      <c r="DF152" s="203"/>
      <c r="DG152" s="203"/>
      <c r="DH152" s="203"/>
      <c r="DI152" s="203"/>
      <c r="DJ152" s="203"/>
      <c r="DK152" s="203"/>
      <c r="DL152" s="203"/>
      <c r="DM152" s="203"/>
      <c r="DN152" s="203"/>
      <c r="DO152" s="203"/>
      <c r="DP152" s="203"/>
      <c r="DQ152" s="203"/>
      <c r="DR152" s="203"/>
      <c r="DS152" s="203"/>
      <c r="DT152" s="203"/>
      <c r="DU152" s="203"/>
      <c r="DV152" s="203"/>
      <c r="DW152" s="203"/>
      <c r="DX152" s="203"/>
      <c r="DY152" s="203"/>
      <c r="DZ152" s="203"/>
      <c r="EA152" s="203"/>
      <c r="EB152" s="203"/>
      <c r="EC152" s="203"/>
      <c r="ED152" s="203"/>
      <c r="EE152" s="203"/>
      <c r="EF152" s="203"/>
      <c r="EG152" s="203"/>
      <c r="EH152" s="203"/>
      <c r="EI152" s="203"/>
      <c r="EJ152" s="203"/>
      <c r="EK152" s="203"/>
      <c r="EL152" s="203"/>
      <c r="EM152" s="203"/>
      <c r="EN152" s="203"/>
      <c r="EO152" s="203"/>
      <c r="EP152" s="203"/>
      <c r="EQ152" s="203"/>
      <c r="ER152" s="203"/>
      <c r="ES152" s="203"/>
      <c r="ET152" s="203"/>
      <c r="EU152" s="204"/>
    </row>
    <row r="153" spans="1:151" ht="13.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99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  <c r="BI153" s="203"/>
      <c r="BJ153" s="203"/>
      <c r="BK153" s="203"/>
      <c r="BL153" s="203"/>
      <c r="BM153" s="203"/>
      <c r="BN153" s="203"/>
      <c r="BO153" s="203"/>
      <c r="BP153" s="203"/>
      <c r="BQ153" s="203"/>
      <c r="BR153" s="203"/>
      <c r="BS153" s="203"/>
      <c r="BT153" s="203"/>
      <c r="BU153" s="203"/>
      <c r="BV153" s="203"/>
      <c r="BW153" s="203"/>
      <c r="BX153" s="203"/>
      <c r="BY153" s="203"/>
      <c r="BZ153" s="203"/>
      <c r="CA153" s="203"/>
      <c r="CB153" s="203"/>
      <c r="CC153" s="203"/>
      <c r="CD153" s="203"/>
      <c r="CE153" s="203"/>
      <c r="CF153" s="203"/>
      <c r="CG153" s="203"/>
      <c r="CH153" s="203"/>
      <c r="CI153" s="203"/>
      <c r="CJ153" s="203"/>
      <c r="CK153" s="203"/>
      <c r="CL153" s="203"/>
      <c r="CM153" s="203"/>
      <c r="CN153" s="203"/>
      <c r="CO153" s="203"/>
      <c r="CP153" s="203"/>
      <c r="CQ153" s="203"/>
      <c r="CR153" s="203"/>
      <c r="CS153" s="203"/>
      <c r="CT153" s="203"/>
      <c r="CU153" s="203"/>
      <c r="CV153" s="203"/>
      <c r="CW153" s="203"/>
      <c r="CX153" s="203"/>
      <c r="CY153" s="203"/>
      <c r="CZ153" s="203"/>
      <c r="DA153" s="203"/>
      <c r="DB153" s="203"/>
      <c r="DC153" s="203"/>
      <c r="DD153" s="203"/>
      <c r="DE153" s="203"/>
      <c r="DF153" s="203"/>
      <c r="DG153" s="203"/>
      <c r="DH153" s="203"/>
      <c r="DI153" s="203"/>
      <c r="DJ153" s="203"/>
      <c r="DK153" s="203"/>
      <c r="DL153" s="203"/>
      <c r="DM153" s="203"/>
      <c r="DN153" s="203"/>
      <c r="DO153" s="203"/>
      <c r="DP153" s="203"/>
      <c r="DQ153" s="203"/>
      <c r="DR153" s="203"/>
      <c r="DS153" s="203"/>
      <c r="DT153" s="203"/>
      <c r="DU153" s="203"/>
      <c r="DV153" s="203"/>
      <c r="DW153" s="203"/>
      <c r="DX153" s="203"/>
      <c r="DY153" s="203"/>
      <c r="DZ153" s="203"/>
      <c r="EA153" s="203"/>
      <c r="EB153" s="203"/>
      <c r="EC153" s="203"/>
      <c r="ED153" s="203"/>
      <c r="EE153" s="203"/>
      <c r="EF153" s="203"/>
      <c r="EG153" s="203"/>
      <c r="EH153" s="203"/>
      <c r="EI153" s="203"/>
      <c r="EJ153" s="203"/>
      <c r="EK153" s="203"/>
      <c r="EL153" s="203"/>
      <c r="EM153" s="203"/>
      <c r="EN153" s="203"/>
      <c r="EO153" s="203"/>
      <c r="EP153" s="203"/>
      <c r="EQ153" s="203"/>
      <c r="ER153" s="203"/>
      <c r="ES153" s="203"/>
      <c r="ET153" s="203"/>
      <c r="EU153" s="204"/>
    </row>
    <row r="154" spans="1:151" ht="13.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99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G154" s="203"/>
      <c r="BH154" s="203"/>
      <c r="BI154" s="203"/>
      <c r="BJ154" s="203"/>
      <c r="BK154" s="203"/>
      <c r="BL154" s="203"/>
      <c r="BM154" s="203"/>
      <c r="BN154" s="203"/>
      <c r="BO154" s="203"/>
      <c r="BP154" s="203"/>
      <c r="BQ154" s="203"/>
      <c r="BR154" s="203"/>
      <c r="BS154" s="203"/>
      <c r="BT154" s="203"/>
      <c r="BU154" s="203"/>
      <c r="BV154" s="203"/>
      <c r="BW154" s="203"/>
      <c r="BX154" s="203"/>
      <c r="BY154" s="203"/>
      <c r="BZ154" s="203"/>
      <c r="CA154" s="203"/>
      <c r="CB154" s="203"/>
      <c r="CC154" s="203"/>
      <c r="CD154" s="203"/>
      <c r="CE154" s="203"/>
      <c r="CF154" s="203"/>
      <c r="CG154" s="203"/>
      <c r="CH154" s="203"/>
      <c r="CI154" s="203"/>
      <c r="CJ154" s="203"/>
      <c r="CK154" s="203"/>
      <c r="CL154" s="203"/>
      <c r="CM154" s="203"/>
      <c r="CN154" s="203"/>
      <c r="CO154" s="203"/>
      <c r="CP154" s="203"/>
      <c r="CQ154" s="203"/>
      <c r="CR154" s="203"/>
      <c r="CS154" s="203"/>
      <c r="CT154" s="203"/>
      <c r="CU154" s="203"/>
      <c r="CV154" s="203"/>
      <c r="CW154" s="203"/>
      <c r="CX154" s="203"/>
      <c r="CY154" s="203"/>
      <c r="CZ154" s="203"/>
      <c r="DA154" s="203"/>
      <c r="DB154" s="203"/>
      <c r="DC154" s="203"/>
      <c r="DD154" s="203"/>
      <c r="DE154" s="203"/>
      <c r="DF154" s="203"/>
      <c r="DG154" s="203"/>
      <c r="DH154" s="203"/>
      <c r="DI154" s="203"/>
      <c r="DJ154" s="203"/>
      <c r="DK154" s="203"/>
      <c r="DL154" s="203"/>
      <c r="DM154" s="203"/>
      <c r="DN154" s="203"/>
      <c r="DO154" s="203"/>
      <c r="DP154" s="203"/>
      <c r="DQ154" s="203"/>
      <c r="DR154" s="203"/>
      <c r="DS154" s="203"/>
      <c r="DT154" s="203"/>
      <c r="DU154" s="203"/>
      <c r="DV154" s="203"/>
      <c r="DW154" s="203"/>
      <c r="DX154" s="203"/>
      <c r="DY154" s="203"/>
      <c r="DZ154" s="203"/>
      <c r="EA154" s="203"/>
      <c r="EB154" s="203"/>
      <c r="EC154" s="203"/>
      <c r="ED154" s="203"/>
      <c r="EE154" s="203"/>
      <c r="EF154" s="203"/>
      <c r="EG154" s="203"/>
      <c r="EH154" s="203"/>
      <c r="EI154" s="203"/>
      <c r="EJ154" s="203"/>
      <c r="EK154" s="203"/>
      <c r="EL154" s="203"/>
      <c r="EM154" s="203"/>
      <c r="EN154" s="203"/>
      <c r="EO154" s="203"/>
      <c r="EP154" s="203"/>
      <c r="EQ154" s="203"/>
      <c r="ER154" s="203"/>
      <c r="ES154" s="203"/>
      <c r="ET154" s="203"/>
      <c r="EU154" s="204"/>
    </row>
    <row r="155" spans="1:151" ht="13.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99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3"/>
      <c r="BO155" s="203"/>
      <c r="BP155" s="203"/>
      <c r="BQ155" s="203"/>
      <c r="BR155" s="203"/>
      <c r="BS155" s="203"/>
      <c r="BT155" s="203"/>
      <c r="BU155" s="203"/>
      <c r="BV155" s="203"/>
      <c r="BW155" s="203"/>
      <c r="BX155" s="203"/>
      <c r="BY155" s="203"/>
      <c r="BZ155" s="203"/>
      <c r="CA155" s="203"/>
      <c r="CB155" s="203"/>
      <c r="CC155" s="203"/>
      <c r="CD155" s="203"/>
      <c r="CE155" s="203"/>
      <c r="CF155" s="203"/>
      <c r="CG155" s="203"/>
      <c r="CH155" s="203"/>
      <c r="CI155" s="203"/>
      <c r="CJ155" s="203"/>
      <c r="CK155" s="203"/>
      <c r="CL155" s="203"/>
      <c r="CM155" s="203"/>
      <c r="CN155" s="203"/>
      <c r="CO155" s="203"/>
      <c r="CP155" s="203"/>
      <c r="CQ155" s="203"/>
      <c r="CR155" s="203"/>
      <c r="CS155" s="203"/>
      <c r="CT155" s="203"/>
      <c r="CU155" s="203"/>
      <c r="CV155" s="203"/>
      <c r="CW155" s="203"/>
      <c r="CX155" s="203"/>
      <c r="CY155" s="203"/>
      <c r="CZ155" s="203"/>
      <c r="DA155" s="203"/>
      <c r="DB155" s="203"/>
      <c r="DC155" s="203"/>
      <c r="DD155" s="203"/>
      <c r="DE155" s="203"/>
      <c r="DF155" s="203"/>
      <c r="DG155" s="203"/>
      <c r="DH155" s="203"/>
      <c r="DI155" s="203"/>
      <c r="DJ155" s="203"/>
      <c r="DK155" s="203"/>
      <c r="DL155" s="203"/>
      <c r="DM155" s="203"/>
      <c r="DN155" s="203"/>
      <c r="DO155" s="203"/>
      <c r="DP155" s="203"/>
      <c r="DQ155" s="203"/>
      <c r="DR155" s="203"/>
      <c r="DS155" s="203"/>
      <c r="DT155" s="203"/>
      <c r="DU155" s="203"/>
      <c r="DV155" s="203"/>
      <c r="DW155" s="203"/>
      <c r="DX155" s="203"/>
      <c r="DY155" s="203"/>
      <c r="DZ155" s="203"/>
      <c r="EA155" s="203"/>
      <c r="EB155" s="203"/>
      <c r="EC155" s="203"/>
      <c r="ED155" s="203"/>
      <c r="EE155" s="203"/>
      <c r="EF155" s="203"/>
      <c r="EG155" s="203"/>
      <c r="EH155" s="203"/>
      <c r="EI155" s="203"/>
      <c r="EJ155" s="203"/>
      <c r="EK155" s="203"/>
      <c r="EL155" s="203"/>
      <c r="EM155" s="203"/>
      <c r="EN155" s="203"/>
      <c r="EO155" s="203"/>
      <c r="EP155" s="203"/>
      <c r="EQ155" s="203"/>
      <c r="ER155" s="203"/>
      <c r="ES155" s="203"/>
      <c r="ET155" s="203"/>
      <c r="EU155" s="204"/>
    </row>
    <row r="156" spans="1:151" ht="13.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99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203"/>
      <c r="BD156" s="203"/>
      <c r="BE156" s="203"/>
      <c r="BF156" s="203"/>
      <c r="BG156" s="203"/>
      <c r="BH156" s="203"/>
      <c r="BI156" s="203"/>
      <c r="BJ156" s="203"/>
      <c r="BK156" s="203"/>
      <c r="BL156" s="203"/>
      <c r="BM156" s="203"/>
      <c r="BN156" s="203"/>
      <c r="BO156" s="203"/>
      <c r="BP156" s="203"/>
      <c r="BQ156" s="203"/>
      <c r="BR156" s="203"/>
      <c r="BS156" s="203"/>
      <c r="BT156" s="203"/>
      <c r="BU156" s="203"/>
      <c r="BV156" s="203"/>
      <c r="BW156" s="203"/>
      <c r="BX156" s="203"/>
      <c r="BY156" s="203"/>
      <c r="BZ156" s="203"/>
      <c r="CA156" s="203"/>
      <c r="CB156" s="203"/>
      <c r="CC156" s="203"/>
      <c r="CD156" s="203"/>
      <c r="CE156" s="203"/>
      <c r="CF156" s="203"/>
      <c r="CG156" s="203"/>
      <c r="CH156" s="203"/>
      <c r="CI156" s="203"/>
      <c r="CJ156" s="203"/>
      <c r="CK156" s="203"/>
      <c r="CL156" s="203"/>
      <c r="CM156" s="203"/>
      <c r="CN156" s="203"/>
      <c r="CO156" s="203"/>
      <c r="CP156" s="203"/>
      <c r="CQ156" s="203"/>
      <c r="CR156" s="203"/>
      <c r="CS156" s="203"/>
      <c r="CT156" s="203"/>
      <c r="CU156" s="203"/>
      <c r="CV156" s="203"/>
      <c r="CW156" s="203"/>
      <c r="CX156" s="203"/>
      <c r="CY156" s="203"/>
      <c r="CZ156" s="203"/>
      <c r="DA156" s="203"/>
      <c r="DB156" s="203"/>
      <c r="DC156" s="203"/>
      <c r="DD156" s="203"/>
      <c r="DE156" s="203"/>
      <c r="DF156" s="203"/>
      <c r="DG156" s="203"/>
      <c r="DH156" s="203"/>
      <c r="DI156" s="203"/>
      <c r="DJ156" s="203"/>
      <c r="DK156" s="203"/>
      <c r="DL156" s="203"/>
      <c r="DM156" s="203"/>
      <c r="DN156" s="203"/>
      <c r="DO156" s="203"/>
      <c r="DP156" s="203"/>
      <c r="DQ156" s="203"/>
      <c r="DR156" s="203"/>
      <c r="DS156" s="203"/>
      <c r="DT156" s="203"/>
      <c r="DU156" s="203"/>
      <c r="DV156" s="203"/>
      <c r="DW156" s="203"/>
      <c r="DX156" s="203"/>
      <c r="DY156" s="203"/>
      <c r="DZ156" s="203"/>
      <c r="EA156" s="203"/>
      <c r="EB156" s="203"/>
      <c r="EC156" s="203"/>
      <c r="ED156" s="203"/>
      <c r="EE156" s="203"/>
      <c r="EF156" s="203"/>
      <c r="EG156" s="203"/>
      <c r="EH156" s="203"/>
      <c r="EI156" s="203"/>
      <c r="EJ156" s="203"/>
      <c r="EK156" s="203"/>
      <c r="EL156" s="203"/>
      <c r="EM156" s="203"/>
      <c r="EN156" s="203"/>
      <c r="EO156" s="203"/>
      <c r="EP156" s="203"/>
      <c r="EQ156" s="203"/>
      <c r="ER156" s="203"/>
      <c r="ES156" s="203"/>
      <c r="ET156" s="203"/>
      <c r="EU156" s="204"/>
    </row>
    <row r="157" spans="1:151" ht="13.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99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203"/>
      <c r="BD157" s="203"/>
      <c r="BE157" s="203"/>
      <c r="BF157" s="203"/>
      <c r="BG157" s="203"/>
      <c r="BH157" s="203"/>
      <c r="BI157" s="203"/>
      <c r="BJ157" s="203"/>
      <c r="BK157" s="203"/>
      <c r="BL157" s="203"/>
      <c r="BM157" s="203"/>
      <c r="BN157" s="203"/>
      <c r="BO157" s="203"/>
      <c r="BP157" s="203"/>
      <c r="BQ157" s="203"/>
      <c r="BR157" s="203"/>
      <c r="BS157" s="203"/>
      <c r="BT157" s="203"/>
      <c r="BU157" s="203"/>
      <c r="BV157" s="203"/>
      <c r="BW157" s="203"/>
      <c r="BX157" s="203"/>
      <c r="BY157" s="203"/>
      <c r="BZ157" s="203"/>
      <c r="CA157" s="203"/>
      <c r="CB157" s="203"/>
      <c r="CC157" s="203"/>
      <c r="CD157" s="203"/>
      <c r="CE157" s="203"/>
      <c r="CF157" s="203"/>
      <c r="CG157" s="203"/>
      <c r="CH157" s="203"/>
      <c r="CI157" s="203"/>
      <c r="CJ157" s="203"/>
      <c r="CK157" s="203"/>
      <c r="CL157" s="203"/>
      <c r="CM157" s="203"/>
      <c r="CN157" s="203"/>
      <c r="CO157" s="203"/>
      <c r="CP157" s="203"/>
      <c r="CQ157" s="203"/>
      <c r="CR157" s="203"/>
      <c r="CS157" s="203"/>
      <c r="CT157" s="203"/>
      <c r="CU157" s="203"/>
      <c r="CV157" s="203"/>
      <c r="CW157" s="203"/>
      <c r="CX157" s="203"/>
      <c r="CY157" s="203"/>
      <c r="CZ157" s="203"/>
      <c r="DA157" s="203"/>
      <c r="DB157" s="203"/>
      <c r="DC157" s="203"/>
      <c r="DD157" s="203"/>
      <c r="DE157" s="203"/>
      <c r="DF157" s="203"/>
      <c r="DG157" s="203"/>
      <c r="DH157" s="203"/>
      <c r="DI157" s="203"/>
      <c r="DJ157" s="203"/>
      <c r="DK157" s="203"/>
      <c r="DL157" s="203"/>
      <c r="DM157" s="203"/>
      <c r="DN157" s="203"/>
      <c r="DO157" s="203"/>
      <c r="DP157" s="203"/>
      <c r="DQ157" s="203"/>
      <c r="DR157" s="203"/>
      <c r="DS157" s="203"/>
      <c r="DT157" s="203"/>
      <c r="DU157" s="203"/>
      <c r="DV157" s="203"/>
      <c r="DW157" s="203"/>
      <c r="DX157" s="203"/>
      <c r="DY157" s="203"/>
      <c r="DZ157" s="203"/>
      <c r="EA157" s="203"/>
      <c r="EB157" s="203"/>
      <c r="EC157" s="203"/>
      <c r="ED157" s="203"/>
      <c r="EE157" s="203"/>
      <c r="EF157" s="203"/>
      <c r="EG157" s="203"/>
      <c r="EH157" s="203"/>
      <c r="EI157" s="203"/>
      <c r="EJ157" s="203"/>
      <c r="EK157" s="203"/>
      <c r="EL157" s="203"/>
      <c r="EM157" s="203"/>
      <c r="EN157" s="203"/>
      <c r="EO157" s="203"/>
      <c r="EP157" s="203"/>
      <c r="EQ157" s="203"/>
      <c r="ER157" s="203"/>
      <c r="ES157" s="203"/>
      <c r="ET157" s="203"/>
      <c r="EU157" s="204"/>
    </row>
    <row r="158" spans="1:151" ht="13.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99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203"/>
      <c r="BC158" s="203"/>
      <c r="BD158" s="203"/>
      <c r="BE158" s="203"/>
      <c r="BF158" s="203"/>
      <c r="BG158" s="203"/>
      <c r="BH158" s="203"/>
      <c r="BI158" s="203"/>
      <c r="BJ158" s="203"/>
      <c r="BK158" s="203"/>
      <c r="BL158" s="203"/>
      <c r="BM158" s="203"/>
      <c r="BN158" s="203"/>
      <c r="BO158" s="203"/>
      <c r="BP158" s="203"/>
      <c r="BQ158" s="203"/>
      <c r="BR158" s="203"/>
      <c r="BS158" s="203"/>
      <c r="BT158" s="203"/>
      <c r="BU158" s="203"/>
      <c r="BV158" s="203"/>
      <c r="BW158" s="203"/>
      <c r="BX158" s="203"/>
      <c r="BY158" s="203"/>
      <c r="BZ158" s="203"/>
      <c r="CA158" s="203"/>
      <c r="CB158" s="203"/>
      <c r="CC158" s="203"/>
      <c r="CD158" s="203"/>
      <c r="CE158" s="203"/>
      <c r="CF158" s="203"/>
      <c r="CG158" s="203"/>
      <c r="CH158" s="203"/>
      <c r="CI158" s="203"/>
      <c r="CJ158" s="203"/>
      <c r="CK158" s="203"/>
      <c r="CL158" s="203"/>
      <c r="CM158" s="203"/>
      <c r="CN158" s="203"/>
      <c r="CO158" s="203"/>
      <c r="CP158" s="203"/>
      <c r="CQ158" s="203"/>
      <c r="CR158" s="203"/>
      <c r="CS158" s="203"/>
      <c r="CT158" s="203"/>
      <c r="CU158" s="203"/>
      <c r="CV158" s="203"/>
      <c r="CW158" s="203"/>
      <c r="CX158" s="203"/>
      <c r="CY158" s="203"/>
      <c r="CZ158" s="203"/>
      <c r="DA158" s="203"/>
      <c r="DB158" s="203"/>
      <c r="DC158" s="203"/>
      <c r="DD158" s="203"/>
      <c r="DE158" s="203"/>
      <c r="DF158" s="203"/>
      <c r="DG158" s="203"/>
      <c r="DH158" s="203"/>
      <c r="DI158" s="203"/>
      <c r="DJ158" s="203"/>
      <c r="DK158" s="203"/>
      <c r="DL158" s="203"/>
      <c r="DM158" s="203"/>
      <c r="DN158" s="203"/>
      <c r="DO158" s="203"/>
      <c r="DP158" s="203"/>
      <c r="DQ158" s="203"/>
      <c r="DR158" s="203"/>
      <c r="DS158" s="203"/>
      <c r="DT158" s="203"/>
      <c r="DU158" s="203"/>
      <c r="DV158" s="203"/>
      <c r="DW158" s="203"/>
      <c r="DX158" s="203"/>
      <c r="DY158" s="203"/>
      <c r="DZ158" s="203"/>
      <c r="EA158" s="203"/>
      <c r="EB158" s="203"/>
      <c r="EC158" s="203"/>
      <c r="ED158" s="203"/>
      <c r="EE158" s="203"/>
      <c r="EF158" s="203"/>
      <c r="EG158" s="203"/>
      <c r="EH158" s="203"/>
      <c r="EI158" s="203"/>
      <c r="EJ158" s="203"/>
      <c r="EK158" s="203"/>
      <c r="EL158" s="203"/>
      <c r="EM158" s="203"/>
      <c r="EN158" s="203"/>
      <c r="EO158" s="203"/>
      <c r="EP158" s="203"/>
      <c r="EQ158" s="203"/>
      <c r="ER158" s="203"/>
      <c r="ES158" s="203"/>
      <c r="ET158" s="203"/>
      <c r="EU158" s="204"/>
    </row>
    <row r="159" spans="1:151" ht="13.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99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3"/>
      <c r="BA159" s="203"/>
      <c r="BB159" s="203"/>
      <c r="BC159" s="203"/>
      <c r="BD159" s="203"/>
      <c r="BE159" s="203"/>
      <c r="BF159" s="203"/>
      <c r="BG159" s="203"/>
      <c r="BH159" s="203"/>
      <c r="BI159" s="203"/>
      <c r="BJ159" s="203"/>
      <c r="BK159" s="203"/>
      <c r="BL159" s="203"/>
      <c r="BM159" s="203"/>
      <c r="BN159" s="203"/>
      <c r="BO159" s="203"/>
      <c r="BP159" s="203"/>
      <c r="BQ159" s="203"/>
      <c r="BR159" s="203"/>
      <c r="BS159" s="203"/>
      <c r="BT159" s="203"/>
      <c r="BU159" s="203"/>
      <c r="BV159" s="203"/>
      <c r="BW159" s="203"/>
      <c r="BX159" s="203"/>
      <c r="BY159" s="203"/>
      <c r="BZ159" s="203"/>
      <c r="CA159" s="203"/>
      <c r="CB159" s="203"/>
      <c r="CC159" s="203"/>
      <c r="CD159" s="203"/>
      <c r="CE159" s="203"/>
      <c r="CF159" s="203"/>
      <c r="CG159" s="203"/>
      <c r="CH159" s="203"/>
      <c r="CI159" s="203"/>
      <c r="CJ159" s="203"/>
      <c r="CK159" s="203"/>
      <c r="CL159" s="203"/>
      <c r="CM159" s="203"/>
      <c r="CN159" s="203"/>
      <c r="CO159" s="203"/>
      <c r="CP159" s="203"/>
      <c r="CQ159" s="203"/>
      <c r="CR159" s="203"/>
      <c r="CS159" s="203"/>
      <c r="CT159" s="203"/>
      <c r="CU159" s="203"/>
      <c r="CV159" s="203"/>
      <c r="CW159" s="203"/>
      <c r="CX159" s="203"/>
      <c r="CY159" s="203"/>
      <c r="CZ159" s="203"/>
      <c r="DA159" s="203"/>
      <c r="DB159" s="203"/>
      <c r="DC159" s="203"/>
      <c r="DD159" s="203"/>
      <c r="DE159" s="203"/>
      <c r="DF159" s="203"/>
      <c r="DG159" s="203"/>
      <c r="DH159" s="203"/>
      <c r="DI159" s="203"/>
      <c r="DJ159" s="203"/>
      <c r="DK159" s="203"/>
      <c r="DL159" s="203"/>
      <c r="DM159" s="203"/>
      <c r="DN159" s="203"/>
      <c r="DO159" s="203"/>
      <c r="DP159" s="203"/>
      <c r="DQ159" s="203"/>
      <c r="DR159" s="203"/>
      <c r="DS159" s="203"/>
      <c r="DT159" s="203"/>
      <c r="DU159" s="203"/>
      <c r="DV159" s="203"/>
      <c r="DW159" s="203"/>
      <c r="DX159" s="203"/>
      <c r="DY159" s="203"/>
      <c r="DZ159" s="203"/>
      <c r="EA159" s="203"/>
      <c r="EB159" s="203"/>
      <c r="EC159" s="203"/>
      <c r="ED159" s="203"/>
      <c r="EE159" s="203"/>
      <c r="EF159" s="203"/>
      <c r="EG159" s="203"/>
      <c r="EH159" s="203"/>
      <c r="EI159" s="203"/>
      <c r="EJ159" s="203"/>
      <c r="EK159" s="203"/>
      <c r="EL159" s="203"/>
      <c r="EM159" s="203"/>
      <c r="EN159" s="203"/>
      <c r="EO159" s="203"/>
      <c r="EP159" s="203"/>
      <c r="EQ159" s="203"/>
      <c r="ER159" s="203"/>
      <c r="ES159" s="203"/>
      <c r="ET159" s="203"/>
      <c r="EU159" s="204"/>
    </row>
    <row r="160" spans="1:151" ht="13.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99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203"/>
      <c r="BC160" s="203"/>
      <c r="BD160" s="203"/>
      <c r="BE160" s="203"/>
      <c r="BF160" s="203"/>
      <c r="BG160" s="203"/>
      <c r="BH160" s="203"/>
      <c r="BI160" s="203"/>
      <c r="BJ160" s="203"/>
      <c r="BK160" s="203"/>
      <c r="BL160" s="203"/>
      <c r="BM160" s="203"/>
      <c r="BN160" s="203"/>
      <c r="BO160" s="203"/>
      <c r="BP160" s="203"/>
      <c r="BQ160" s="203"/>
      <c r="BR160" s="203"/>
      <c r="BS160" s="203"/>
      <c r="BT160" s="203"/>
      <c r="BU160" s="203"/>
      <c r="BV160" s="203"/>
      <c r="BW160" s="203"/>
      <c r="BX160" s="203"/>
      <c r="BY160" s="203"/>
      <c r="BZ160" s="203"/>
      <c r="CA160" s="203"/>
      <c r="CB160" s="203"/>
      <c r="CC160" s="203"/>
      <c r="CD160" s="203"/>
      <c r="CE160" s="203"/>
      <c r="CF160" s="203"/>
      <c r="CG160" s="203"/>
      <c r="CH160" s="203"/>
      <c r="CI160" s="203"/>
      <c r="CJ160" s="203"/>
      <c r="CK160" s="203"/>
      <c r="CL160" s="203"/>
      <c r="CM160" s="203"/>
      <c r="CN160" s="203"/>
      <c r="CO160" s="203"/>
      <c r="CP160" s="203"/>
      <c r="CQ160" s="203"/>
      <c r="CR160" s="203"/>
      <c r="CS160" s="203"/>
      <c r="CT160" s="203"/>
      <c r="CU160" s="203"/>
      <c r="CV160" s="203"/>
      <c r="CW160" s="203"/>
      <c r="CX160" s="203"/>
      <c r="CY160" s="203"/>
      <c r="CZ160" s="203"/>
      <c r="DA160" s="203"/>
      <c r="DB160" s="203"/>
      <c r="DC160" s="203"/>
      <c r="DD160" s="203"/>
      <c r="DE160" s="203"/>
      <c r="DF160" s="203"/>
      <c r="DG160" s="203"/>
      <c r="DH160" s="203"/>
      <c r="DI160" s="203"/>
      <c r="DJ160" s="203"/>
      <c r="DK160" s="203"/>
      <c r="DL160" s="203"/>
      <c r="DM160" s="203"/>
      <c r="DN160" s="203"/>
      <c r="DO160" s="203"/>
      <c r="DP160" s="203"/>
      <c r="DQ160" s="203"/>
      <c r="DR160" s="203"/>
      <c r="DS160" s="203"/>
      <c r="DT160" s="203"/>
      <c r="DU160" s="203"/>
      <c r="DV160" s="203"/>
      <c r="DW160" s="203"/>
      <c r="DX160" s="203"/>
      <c r="DY160" s="203"/>
      <c r="DZ160" s="203"/>
      <c r="EA160" s="203"/>
      <c r="EB160" s="203"/>
      <c r="EC160" s="203"/>
      <c r="ED160" s="203"/>
      <c r="EE160" s="203"/>
      <c r="EF160" s="203"/>
      <c r="EG160" s="203"/>
      <c r="EH160" s="203"/>
      <c r="EI160" s="203"/>
      <c r="EJ160" s="203"/>
      <c r="EK160" s="203"/>
      <c r="EL160" s="203"/>
      <c r="EM160" s="203"/>
      <c r="EN160" s="203"/>
      <c r="EO160" s="203"/>
      <c r="EP160" s="203"/>
      <c r="EQ160" s="203"/>
      <c r="ER160" s="203"/>
      <c r="ES160" s="203"/>
      <c r="ET160" s="203"/>
      <c r="EU160" s="204"/>
    </row>
    <row r="161" spans="1:151" ht="13.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99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3"/>
      <c r="BA161" s="203"/>
      <c r="BB161" s="203"/>
      <c r="BC161" s="203"/>
      <c r="BD161" s="203"/>
      <c r="BE161" s="203"/>
      <c r="BF161" s="203"/>
      <c r="BG161" s="203"/>
      <c r="BH161" s="203"/>
      <c r="BI161" s="203"/>
      <c r="BJ161" s="203"/>
      <c r="BK161" s="203"/>
      <c r="BL161" s="203"/>
      <c r="BM161" s="203"/>
      <c r="BN161" s="203"/>
      <c r="BO161" s="203"/>
      <c r="BP161" s="203"/>
      <c r="BQ161" s="203"/>
      <c r="BR161" s="203"/>
      <c r="BS161" s="203"/>
      <c r="BT161" s="203"/>
      <c r="BU161" s="203"/>
      <c r="BV161" s="203"/>
      <c r="BW161" s="203"/>
      <c r="BX161" s="203"/>
      <c r="BY161" s="203"/>
      <c r="BZ161" s="203"/>
      <c r="CA161" s="203"/>
      <c r="CB161" s="203"/>
      <c r="CC161" s="203"/>
      <c r="CD161" s="203"/>
      <c r="CE161" s="203"/>
      <c r="CF161" s="203"/>
      <c r="CG161" s="203"/>
      <c r="CH161" s="203"/>
      <c r="CI161" s="203"/>
      <c r="CJ161" s="203"/>
      <c r="CK161" s="203"/>
      <c r="CL161" s="203"/>
      <c r="CM161" s="203"/>
      <c r="CN161" s="203"/>
      <c r="CO161" s="203"/>
      <c r="CP161" s="203"/>
      <c r="CQ161" s="203"/>
      <c r="CR161" s="203"/>
      <c r="CS161" s="203"/>
      <c r="CT161" s="203"/>
      <c r="CU161" s="203"/>
      <c r="CV161" s="203"/>
      <c r="CW161" s="203"/>
      <c r="CX161" s="203"/>
      <c r="CY161" s="203"/>
      <c r="CZ161" s="203"/>
      <c r="DA161" s="203"/>
      <c r="DB161" s="203"/>
      <c r="DC161" s="203"/>
      <c r="DD161" s="203"/>
      <c r="DE161" s="203"/>
      <c r="DF161" s="203"/>
      <c r="DG161" s="203"/>
      <c r="DH161" s="203"/>
      <c r="DI161" s="203"/>
      <c r="DJ161" s="203"/>
      <c r="DK161" s="203"/>
      <c r="DL161" s="203"/>
      <c r="DM161" s="203"/>
      <c r="DN161" s="203"/>
      <c r="DO161" s="203"/>
      <c r="DP161" s="203"/>
      <c r="DQ161" s="203"/>
      <c r="DR161" s="203"/>
      <c r="DS161" s="203"/>
      <c r="DT161" s="203"/>
      <c r="DU161" s="203"/>
      <c r="DV161" s="203"/>
      <c r="DW161" s="203"/>
      <c r="DX161" s="203"/>
      <c r="DY161" s="203"/>
      <c r="DZ161" s="203"/>
      <c r="EA161" s="203"/>
      <c r="EB161" s="203"/>
      <c r="EC161" s="203"/>
      <c r="ED161" s="203"/>
      <c r="EE161" s="203"/>
      <c r="EF161" s="203"/>
      <c r="EG161" s="203"/>
      <c r="EH161" s="203"/>
      <c r="EI161" s="203"/>
      <c r="EJ161" s="203"/>
      <c r="EK161" s="203"/>
      <c r="EL161" s="203"/>
      <c r="EM161" s="203"/>
      <c r="EN161" s="203"/>
      <c r="EO161" s="203"/>
      <c r="EP161" s="203"/>
      <c r="EQ161" s="203"/>
      <c r="ER161" s="203"/>
      <c r="ES161" s="203"/>
      <c r="ET161" s="203"/>
      <c r="EU161" s="204"/>
    </row>
    <row r="162" spans="1:151" ht="13.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99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203"/>
      <c r="BC162" s="203"/>
      <c r="BD162" s="203"/>
      <c r="BE162" s="203"/>
      <c r="BF162" s="203"/>
      <c r="BG162" s="203"/>
      <c r="BH162" s="203"/>
      <c r="BI162" s="203"/>
      <c r="BJ162" s="203"/>
      <c r="BK162" s="203"/>
      <c r="BL162" s="203"/>
      <c r="BM162" s="203"/>
      <c r="BN162" s="203"/>
      <c r="BO162" s="203"/>
      <c r="BP162" s="203"/>
      <c r="BQ162" s="203"/>
      <c r="BR162" s="203"/>
      <c r="BS162" s="203"/>
      <c r="BT162" s="203"/>
      <c r="BU162" s="203"/>
      <c r="BV162" s="203"/>
      <c r="BW162" s="203"/>
      <c r="BX162" s="203"/>
      <c r="BY162" s="203"/>
      <c r="BZ162" s="203"/>
      <c r="CA162" s="203"/>
      <c r="CB162" s="203"/>
      <c r="CC162" s="203"/>
      <c r="CD162" s="203"/>
      <c r="CE162" s="203"/>
      <c r="CF162" s="203"/>
      <c r="CG162" s="203"/>
      <c r="CH162" s="203"/>
      <c r="CI162" s="203"/>
      <c r="CJ162" s="203"/>
      <c r="CK162" s="203"/>
      <c r="CL162" s="203"/>
      <c r="CM162" s="203"/>
      <c r="CN162" s="203"/>
      <c r="CO162" s="203"/>
      <c r="CP162" s="203"/>
      <c r="CQ162" s="203"/>
      <c r="CR162" s="203"/>
      <c r="CS162" s="203"/>
      <c r="CT162" s="203"/>
      <c r="CU162" s="203"/>
      <c r="CV162" s="203"/>
      <c r="CW162" s="203"/>
      <c r="CX162" s="203"/>
      <c r="CY162" s="203"/>
      <c r="CZ162" s="203"/>
      <c r="DA162" s="203"/>
      <c r="DB162" s="203"/>
      <c r="DC162" s="203"/>
      <c r="DD162" s="203"/>
      <c r="DE162" s="203"/>
      <c r="DF162" s="203"/>
      <c r="DG162" s="203"/>
      <c r="DH162" s="203"/>
      <c r="DI162" s="203"/>
      <c r="DJ162" s="203"/>
      <c r="DK162" s="203"/>
      <c r="DL162" s="203"/>
      <c r="DM162" s="203"/>
      <c r="DN162" s="203"/>
      <c r="DO162" s="203"/>
      <c r="DP162" s="203"/>
      <c r="DQ162" s="203"/>
      <c r="DR162" s="203"/>
      <c r="DS162" s="203"/>
      <c r="DT162" s="203"/>
      <c r="DU162" s="203"/>
      <c r="DV162" s="203"/>
      <c r="DW162" s="203"/>
      <c r="DX162" s="203"/>
      <c r="DY162" s="203"/>
      <c r="DZ162" s="203"/>
      <c r="EA162" s="203"/>
      <c r="EB162" s="203"/>
      <c r="EC162" s="203"/>
      <c r="ED162" s="203"/>
      <c r="EE162" s="203"/>
      <c r="EF162" s="203"/>
      <c r="EG162" s="203"/>
      <c r="EH162" s="203"/>
      <c r="EI162" s="203"/>
      <c r="EJ162" s="203"/>
      <c r="EK162" s="203"/>
      <c r="EL162" s="203"/>
      <c r="EM162" s="203"/>
      <c r="EN162" s="203"/>
      <c r="EO162" s="203"/>
      <c r="EP162" s="203"/>
      <c r="EQ162" s="203"/>
      <c r="ER162" s="203"/>
      <c r="ES162" s="203"/>
      <c r="ET162" s="203"/>
      <c r="EU162" s="204"/>
    </row>
    <row r="163" spans="1:151" ht="13.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99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3"/>
      <c r="BS163" s="203"/>
      <c r="BT163" s="203"/>
      <c r="BU163" s="203"/>
      <c r="BV163" s="203"/>
      <c r="BW163" s="203"/>
      <c r="BX163" s="203"/>
      <c r="BY163" s="203"/>
      <c r="BZ163" s="203"/>
      <c r="CA163" s="203"/>
      <c r="CB163" s="203"/>
      <c r="CC163" s="203"/>
      <c r="CD163" s="203"/>
      <c r="CE163" s="203"/>
      <c r="CF163" s="203"/>
      <c r="CG163" s="203"/>
      <c r="CH163" s="203"/>
      <c r="CI163" s="203"/>
      <c r="CJ163" s="203"/>
      <c r="CK163" s="203"/>
      <c r="CL163" s="203"/>
      <c r="CM163" s="203"/>
      <c r="CN163" s="203"/>
      <c r="CO163" s="203"/>
      <c r="CP163" s="203"/>
      <c r="CQ163" s="203"/>
      <c r="CR163" s="203"/>
      <c r="CS163" s="203"/>
      <c r="CT163" s="203"/>
      <c r="CU163" s="203"/>
      <c r="CV163" s="203"/>
      <c r="CW163" s="203"/>
      <c r="CX163" s="203"/>
      <c r="CY163" s="203"/>
      <c r="CZ163" s="203"/>
      <c r="DA163" s="203"/>
      <c r="DB163" s="203"/>
      <c r="DC163" s="203"/>
      <c r="DD163" s="203"/>
      <c r="DE163" s="203"/>
      <c r="DF163" s="203"/>
      <c r="DG163" s="203"/>
      <c r="DH163" s="203"/>
      <c r="DI163" s="203"/>
      <c r="DJ163" s="203"/>
      <c r="DK163" s="203"/>
      <c r="DL163" s="203"/>
      <c r="DM163" s="203"/>
      <c r="DN163" s="203"/>
      <c r="DO163" s="203"/>
      <c r="DP163" s="203"/>
      <c r="DQ163" s="203"/>
      <c r="DR163" s="203"/>
      <c r="DS163" s="203"/>
      <c r="DT163" s="203"/>
      <c r="DU163" s="203"/>
      <c r="DV163" s="203"/>
      <c r="DW163" s="203"/>
      <c r="DX163" s="203"/>
      <c r="DY163" s="203"/>
      <c r="DZ163" s="203"/>
      <c r="EA163" s="203"/>
      <c r="EB163" s="203"/>
      <c r="EC163" s="203"/>
      <c r="ED163" s="203"/>
      <c r="EE163" s="203"/>
      <c r="EF163" s="203"/>
      <c r="EG163" s="203"/>
      <c r="EH163" s="203"/>
      <c r="EI163" s="203"/>
      <c r="EJ163" s="203"/>
      <c r="EK163" s="203"/>
      <c r="EL163" s="203"/>
      <c r="EM163" s="203"/>
      <c r="EN163" s="203"/>
      <c r="EO163" s="203"/>
      <c r="EP163" s="203"/>
      <c r="EQ163" s="203"/>
      <c r="ER163" s="203"/>
      <c r="ES163" s="203"/>
      <c r="ET163" s="203"/>
      <c r="EU163" s="204"/>
    </row>
    <row r="164" spans="1:151" ht="13.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99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  <c r="BI164" s="203"/>
      <c r="BJ164" s="203"/>
      <c r="BK164" s="203"/>
      <c r="BL164" s="203"/>
      <c r="BM164" s="203"/>
      <c r="BN164" s="203"/>
      <c r="BO164" s="203"/>
      <c r="BP164" s="203"/>
      <c r="BQ164" s="203"/>
      <c r="BR164" s="203"/>
      <c r="BS164" s="203"/>
      <c r="BT164" s="203"/>
      <c r="BU164" s="203"/>
      <c r="BV164" s="203"/>
      <c r="BW164" s="203"/>
      <c r="BX164" s="203"/>
      <c r="BY164" s="203"/>
      <c r="BZ164" s="203"/>
      <c r="CA164" s="203"/>
      <c r="CB164" s="203"/>
      <c r="CC164" s="203"/>
      <c r="CD164" s="203"/>
      <c r="CE164" s="203"/>
      <c r="CF164" s="203"/>
      <c r="CG164" s="203"/>
      <c r="CH164" s="203"/>
      <c r="CI164" s="203"/>
      <c r="CJ164" s="203"/>
      <c r="CK164" s="203"/>
      <c r="CL164" s="203"/>
      <c r="CM164" s="203"/>
      <c r="CN164" s="203"/>
      <c r="CO164" s="203"/>
      <c r="CP164" s="203"/>
      <c r="CQ164" s="203"/>
      <c r="CR164" s="203"/>
      <c r="CS164" s="203"/>
      <c r="CT164" s="203"/>
      <c r="CU164" s="203"/>
      <c r="CV164" s="203"/>
      <c r="CW164" s="203"/>
      <c r="CX164" s="203"/>
      <c r="CY164" s="203"/>
      <c r="CZ164" s="203"/>
      <c r="DA164" s="203"/>
      <c r="DB164" s="203"/>
      <c r="DC164" s="203"/>
      <c r="DD164" s="203"/>
      <c r="DE164" s="203"/>
      <c r="DF164" s="203"/>
      <c r="DG164" s="203"/>
      <c r="DH164" s="203"/>
      <c r="DI164" s="203"/>
      <c r="DJ164" s="203"/>
      <c r="DK164" s="203"/>
      <c r="DL164" s="203"/>
      <c r="DM164" s="203"/>
      <c r="DN164" s="203"/>
      <c r="DO164" s="203"/>
      <c r="DP164" s="203"/>
      <c r="DQ164" s="203"/>
      <c r="DR164" s="203"/>
      <c r="DS164" s="203"/>
      <c r="DT164" s="203"/>
      <c r="DU164" s="203"/>
      <c r="DV164" s="203"/>
      <c r="DW164" s="203"/>
      <c r="DX164" s="203"/>
      <c r="DY164" s="203"/>
      <c r="DZ164" s="203"/>
      <c r="EA164" s="203"/>
      <c r="EB164" s="203"/>
      <c r="EC164" s="203"/>
      <c r="ED164" s="203"/>
      <c r="EE164" s="203"/>
      <c r="EF164" s="203"/>
      <c r="EG164" s="203"/>
      <c r="EH164" s="203"/>
      <c r="EI164" s="203"/>
      <c r="EJ164" s="203"/>
      <c r="EK164" s="203"/>
      <c r="EL164" s="203"/>
      <c r="EM164" s="203"/>
      <c r="EN164" s="203"/>
      <c r="EO164" s="203"/>
      <c r="EP164" s="203"/>
      <c r="EQ164" s="203"/>
      <c r="ER164" s="203"/>
      <c r="ES164" s="203"/>
      <c r="ET164" s="203"/>
      <c r="EU164" s="204"/>
    </row>
    <row r="165" spans="1:151" ht="13.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99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3"/>
      <c r="BH165" s="203"/>
      <c r="BI165" s="203"/>
      <c r="BJ165" s="203"/>
      <c r="BK165" s="203"/>
      <c r="BL165" s="203"/>
      <c r="BM165" s="203"/>
      <c r="BN165" s="203"/>
      <c r="BO165" s="203"/>
      <c r="BP165" s="203"/>
      <c r="BQ165" s="203"/>
      <c r="BR165" s="203"/>
      <c r="BS165" s="203"/>
      <c r="BT165" s="203"/>
      <c r="BU165" s="203"/>
      <c r="BV165" s="203"/>
      <c r="BW165" s="203"/>
      <c r="BX165" s="203"/>
      <c r="BY165" s="203"/>
      <c r="BZ165" s="203"/>
      <c r="CA165" s="203"/>
      <c r="CB165" s="203"/>
      <c r="CC165" s="203"/>
      <c r="CD165" s="203"/>
      <c r="CE165" s="203"/>
      <c r="CF165" s="203"/>
      <c r="CG165" s="203"/>
      <c r="CH165" s="203"/>
      <c r="CI165" s="203"/>
      <c r="CJ165" s="203"/>
      <c r="CK165" s="203"/>
      <c r="CL165" s="203"/>
      <c r="CM165" s="203"/>
      <c r="CN165" s="203"/>
      <c r="CO165" s="203"/>
      <c r="CP165" s="203"/>
      <c r="CQ165" s="203"/>
      <c r="CR165" s="203"/>
      <c r="CS165" s="203"/>
      <c r="CT165" s="203"/>
      <c r="CU165" s="203"/>
      <c r="CV165" s="203"/>
      <c r="CW165" s="203"/>
      <c r="CX165" s="203"/>
      <c r="CY165" s="203"/>
      <c r="CZ165" s="203"/>
      <c r="DA165" s="203"/>
      <c r="DB165" s="203"/>
      <c r="DC165" s="203"/>
      <c r="DD165" s="203"/>
      <c r="DE165" s="203"/>
      <c r="DF165" s="203"/>
      <c r="DG165" s="203"/>
      <c r="DH165" s="203"/>
      <c r="DI165" s="203"/>
      <c r="DJ165" s="203"/>
      <c r="DK165" s="203"/>
      <c r="DL165" s="203"/>
      <c r="DM165" s="203"/>
      <c r="DN165" s="203"/>
      <c r="DO165" s="203"/>
      <c r="DP165" s="203"/>
      <c r="DQ165" s="203"/>
      <c r="DR165" s="203"/>
      <c r="DS165" s="203"/>
      <c r="DT165" s="203"/>
      <c r="DU165" s="203"/>
      <c r="DV165" s="203"/>
      <c r="DW165" s="203"/>
      <c r="DX165" s="203"/>
      <c r="DY165" s="203"/>
      <c r="DZ165" s="203"/>
      <c r="EA165" s="203"/>
      <c r="EB165" s="203"/>
      <c r="EC165" s="203"/>
      <c r="ED165" s="203"/>
      <c r="EE165" s="203"/>
      <c r="EF165" s="203"/>
      <c r="EG165" s="203"/>
      <c r="EH165" s="203"/>
      <c r="EI165" s="203"/>
      <c r="EJ165" s="203"/>
      <c r="EK165" s="203"/>
      <c r="EL165" s="203"/>
      <c r="EM165" s="203"/>
      <c r="EN165" s="203"/>
      <c r="EO165" s="203"/>
      <c r="EP165" s="203"/>
      <c r="EQ165" s="203"/>
      <c r="ER165" s="203"/>
      <c r="ES165" s="203"/>
      <c r="ET165" s="203"/>
      <c r="EU165" s="204"/>
    </row>
    <row r="166" spans="1:151" ht="13.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99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203"/>
      <c r="BC166" s="203"/>
      <c r="BD166" s="203"/>
      <c r="BE166" s="203"/>
      <c r="BF166" s="203"/>
      <c r="BG166" s="203"/>
      <c r="BH166" s="203"/>
      <c r="BI166" s="203"/>
      <c r="BJ166" s="203"/>
      <c r="BK166" s="203"/>
      <c r="BL166" s="203"/>
      <c r="BM166" s="203"/>
      <c r="BN166" s="203"/>
      <c r="BO166" s="203"/>
      <c r="BP166" s="203"/>
      <c r="BQ166" s="203"/>
      <c r="BR166" s="203"/>
      <c r="BS166" s="203"/>
      <c r="BT166" s="203"/>
      <c r="BU166" s="203"/>
      <c r="BV166" s="203"/>
      <c r="BW166" s="203"/>
      <c r="BX166" s="203"/>
      <c r="BY166" s="203"/>
      <c r="BZ166" s="203"/>
      <c r="CA166" s="203"/>
      <c r="CB166" s="203"/>
      <c r="CC166" s="203"/>
      <c r="CD166" s="203"/>
      <c r="CE166" s="203"/>
      <c r="CF166" s="203"/>
      <c r="CG166" s="203"/>
      <c r="CH166" s="203"/>
      <c r="CI166" s="203"/>
      <c r="CJ166" s="203"/>
      <c r="CK166" s="203"/>
      <c r="CL166" s="203"/>
      <c r="CM166" s="203"/>
      <c r="CN166" s="203"/>
      <c r="CO166" s="203"/>
      <c r="CP166" s="203"/>
      <c r="CQ166" s="203"/>
      <c r="CR166" s="203"/>
      <c r="CS166" s="203"/>
      <c r="CT166" s="203"/>
      <c r="CU166" s="203"/>
      <c r="CV166" s="203"/>
      <c r="CW166" s="203"/>
      <c r="CX166" s="203"/>
      <c r="CY166" s="203"/>
      <c r="CZ166" s="203"/>
      <c r="DA166" s="203"/>
      <c r="DB166" s="203"/>
      <c r="DC166" s="203"/>
      <c r="DD166" s="203"/>
      <c r="DE166" s="203"/>
      <c r="DF166" s="203"/>
      <c r="DG166" s="203"/>
      <c r="DH166" s="203"/>
      <c r="DI166" s="203"/>
      <c r="DJ166" s="203"/>
      <c r="DK166" s="203"/>
      <c r="DL166" s="203"/>
      <c r="DM166" s="203"/>
      <c r="DN166" s="203"/>
      <c r="DO166" s="203"/>
      <c r="DP166" s="203"/>
      <c r="DQ166" s="203"/>
      <c r="DR166" s="203"/>
      <c r="DS166" s="203"/>
      <c r="DT166" s="203"/>
      <c r="DU166" s="203"/>
      <c r="DV166" s="203"/>
      <c r="DW166" s="203"/>
      <c r="DX166" s="203"/>
      <c r="DY166" s="203"/>
      <c r="DZ166" s="203"/>
      <c r="EA166" s="203"/>
      <c r="EB166" s="203"/>
      <c r="EC166" s="203"/>
      <c r="ED166" s="203"/>
      <c r="EE166" s="203"/>
      <c r="EF166" s="203"/>
      <c r="EG166" s="203"/>
      <c r="EH166" s="203"/>
      <c r="EI166" s="203"/>
      <c r="EJ166" s="203"/>
      <c r="EK166" s="203"/>
      <c r="EL166" s="203"/>
      <c r="EM166" s="203"/>
      <c r="EN166" s="203"/>
      <c r="EO166" s="203"/>
      <c r="EP166" s="203"/>
      <c r="EQ166" s="203"/>
      <c r="ER166" s="203"/>
      <c r="ES166" s="203"/>
      <c r="ET166" s="203"/>
      <c r="EU166" s="204"/>
    </row>
    <row r="167" spans="1:151" ht="13.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99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4"/>
    </row>
    <row r="168" spans="1:151" ht="13.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99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203"/>
      <c r="AZ168" s="203"/>
      <c r="BA168" s="203"/>
      <c r="BB168" s="203"/>
      <c r="BC168" s="203"/>
      <c r="BD168" s="203"/>
      <c r="BE168" s="203"/>
      <c r="BF168" s="203"/>
      <c r="BG168" s="203"/>
      <c r="BH168" s="203"/>
      <c r="BI168" s="203"/>
      <c r="BJ168" s="203"/>
      <c r="BK168" s="203"/>
      <c r="BL168" s="203"/>
      <c r="BM168" s="203"/>
      <c r="BN168" s="203"/>
      <c r="BO168" s="203"/>
      <c r="BP168" s="203"/>
      <c r="BQ168" s="203"/>
      <c r="BR168" s="203"/>
      <c r="BS168" s="203"/>
      <c r="BT168" s="203"/>
      <c r="BU168" s="203"/>
      <c r="BV168" s="203"/>
      <c r="BW168" s="203"/>
      <c r="BX168" s="203"/>
      <c r="BY168" s="203"/>
      <c r="BZ168" s="203"/>
      <c r="CA168" s="203"/>
      <c r="CB168" s="203"/>
      <c r="CC168" s="203"/>
      <c r="CD168" s="203"/>
      <c r="CE168" s="203"/>
      <c r="CF168" s="203"/>
      <c r="CG168" s="203"/>
      <c r="CH168" s="203"/>
      <c r="CI168" s="203"/>
      <c r="CJ168" s="203"/>
      <c r="CK168" s="203"/>
      <c r="CL168" s="203"/>
      <c r="CM168" s="203"/>
      <c r="CN168" s="203"/>
      <c r="CO168" s="203"/>
      <c r="CP168" s="203"/>
      <c r="CQ168" s="203"/>
      <c r="CR168" s="203"/>
      <c r="CS168" s="203"/>
      <c r="CT168" s="203"/>
      <c r="CU168" s="203"/>
      <c r="CV168" s="203"/>
      <c r="CW168" s="203"/>
      <c r="CX168" s="203"/>
      <c r="CY168" s="203"/>
      <c r="CZ168" s="203"/>
      <c r="DA168" s="203"/>
      <c r="DB168" s="203"/>
      <c r="DC168" s="203"/>
      <c r="DD168" s="203"/>
      <c r="DE168" s="203"/>
      <c r="DF168" s="203"/>
      <c r="DG168" s="203"/>
      <c r="DH168" s="203"/>
      <c r="DI168" s="203"/>
      <c r="DJ168" s="203"/>
      <c r="DK168" s="203"/>
      <c r="DL168" s="203"/>
      <c r="DM168" s="203"/>
      <c r="DN168" s="203"/>
      <c r="DO168" s="203"/>
      <c r="DP168" s="203"/>
      <c r="DQ168" s="203"/>
      <c r="DR168" s="203"/>
      <c r="DS168" s="203"/>
      <c r="DT168" s="203"/>
      <c r="DU168" s="203"/>
      <c r="DV168" s="203"/>
      <c r="DW168" s="203"/>
      <c r="DX168" s="203"/>
      <c r="DY168" s="203"/>
      <c r="DZ168" s="203"/>
      <c r="EA168" s="203"/>
      <c r="EB168" s="203"/>
      <c r="EC168" s="203"/>
      <c r="ED168" s="203"/>
      <c r="EE168" s="203"/>
      <c r="EF168" s="203"/>
      <c r="EG168" s="203"/>
      <c r="EH168" s="203"/>
      <c r="EI168" s="203"/>
      <c r="EJ168" s="203"/>
      <c r="EK168" s="203"/>
      <c r="EL168" s="203"/>
      <c r="EM168" s="203"/>
      <c r="EN168" s="203"/>
      <c r="EO168" s="203"/>
      <c r="EP168" s="203"/>
      <c r="EQ168" s="203"/>
      <c r="ER168" s="203"/>
      <c r="ES168" s="203"/>
      <c r="ET168" s="203"/>
      <c r="EU168" s="204"/>
    </row>
    <row r="169" spans="1:151" ht="13.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99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203"/>
      <c r="AZ169" s="203"/>
      <c r="BA169" s="203"/>
      <c r="BB169" s="203"/>
      <c r="BC169" s="203"/>
      <c r="BD169" s="203"/>
      <c r="BE169" s="203"/>
      <c r="BF169" s="203"/>
      <c r="BG169" s="203"/>
      <c r="BH169" s="203"/>
      <c r="BI169" s="203"/>
      <c r="BJ169" s="203"/>
      <c r="BK169" s="203"/>
      <c r="BL169" s="203"/>
      <c r="BM169" s="203"/>
      <c r="BN169" s="203"/>
      <c r="BO169" s="203"/>
      <c r="BP169" s="203"/>
      <c r="BQ169" s="203"/>
      <c r="BR169" s="203"/>
      <c r="BS169" s="203"/>
      <c r="BT169" s="203"/>
      <c r="BU169" s="203"/>
      <c r="BV169" s="203"/>
      <c r="BW169" s="203"/>
      <c r="BX169" s="203"/>
      <c r="BY169" s="203"/>
      <c r="BZ169" s="203"/>
      <c r="CA169" s="203"/>
      <c r="CB169" s="203"/>
      <c r="CC169" s="203"/>
      <c r="CD169" s="203"/>
      <c r="CE169" s="203"/>
      <c r="CF169" s="203"/>
      <c r="CG169" s="203"/>
      <c r="CH169" s="203"/>
      <c r="CI169" s="203"/>
      <c r="CJ169" s="203"/>
      <c r="CK169" s="203"/>
      <c r="CL169" s="203"/>
      <c r="CM169" s="203"/>
      <c r="CN169" s="203"/>
      <c r="CO169" s="203"/>
      <c r="CP169" s="203"/>
      <c r="CQ169" s="203"/>
      <c r="CR169" s="203"/>
      <c r="CS169" s="203"/>
      <c r="CT169" s="203"/>
      <c r="CU169" s="203"/>
      <c r="CV169" s="203"/>
      <c r="CW169" s="203"/>
      <c r="CX169" s="203"/>
      <c r="CY169" s="203"/>
      <c r="CZ169" s="203"/>
      <c r="DA169" s="203"/>
      <c r="DB169" s="203"/>
      <c r="DC169" s="203"/>
      <c r="DD169" s="203"/>
      <c r="DE169" s="203"/>
      <c r="DF169" s="203"/>
      <c r="DG169" s="203"/>
      <c r="DH169" s="203"/>
      <c r="DI169" s="203"/>
      <c r="DJ169" s="203"/>
      <c r="DK169" s="203"/>
      <c r="DL169" s="203"/>
      <c r="DM169" s="203"/>
      <c r="DN169" s="203"/>
      <c r="DO169" s="203"/>
      <c r="DP169" s="203"/>
      <c r="DQ169" s="203"/>
      <c r="DR169" s="203"/>
      <c r="DS169" s="203"/>
      <c r="DT169" s="203"/>
      <c r="DU169" s="203"/>
      <c r="DV169" s="203"/>
      <c r="DW169" s="203"/>
      <c r="DX169" s="203"/>
      <c r="DY169" s="203"/>
      <c r="DZ169" s="203"/>
      <c r="EA169" s="203"/>
      <c r="EB169" s="203"/>
      <c r="EC169" s="203"/>
      <c r="ED169" s="203"/>
      <c r="EE169" s="203"/>
      <c r="EF169" s="203"/>
      <c r="EG169" s="203"/>
      <c r="EH169" s="203"/>
      <c r="EI169" s="203"/>
      <c r="EJ169" s="203"/>
      <c r="EK169" s="203"/>
      <c r="EL169" s="203"/>
      <c r="EM169" s="203"/>
      <c r="EN169" s="203"/>
      <c r="EO169" s="203"/>
      <c r="EP169" s="203"/>
      <c r="EQ169" s="203"/>
      <c r="ER169" s="203"/>
      <c r="ES169" s="203"/>
      <c r="ET169" s="203"/>
      <c r="EU169" s="204"/>
    </row>
    <row r="170" spans="1:151" ht="13.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99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203"/>
      <c r="BC170" s="203"/>
      <c r="BD170" s="203"/>
      <c r="BE170" s="203"/>
      <c r="BF170" s="203"/>
      <c r="BG170" s="203"/>
      <c r="BH170" s="203"/>
      <c r="BI170" s="203"/>
      <c r="BJ170" s="203"/>
      <c r="BK170" s="203"/>
      <c r="BL170" s="203"/>
      <c r="BM170" s="203"/>
      <c r="BN170" s="203"/>
      <c r="BO170" s="203"/>
      <c r="BP170" s="203"/>
      <c r="BQ170" s="203"/>
      <c r="BR170" s="203"/>
      <c r="BS170" s="203"/>
      <c r="BT170" s="203"/>
      <c r="BU170" s="203"/>
      <c r="BV170" s="203"/>
      <c r="BW170" s="203"/>
      <c r="BX170" s="203"/>
      <c r="BY170" s="203"/>
      <c r="BZ170" s="203"/>
      <c r="CA170" s="203"/>
      <c r="CB170" s="203"/>
      <c r="CC170" s="203"/>
      <c r="CD170" s="203"/>
      <c r="CE170" s="203"/>
      <c r="CF170" s="203"/>
      <c r="CG170" s="203"/>
      <c r="CH170" s="203"/>
      <c r="CI170" s="203"/>
      <c r="CJ170" s="203"/>
      <c r="CK170" s="203"/>
      <c r="CL170" s="203"/>
      <c r="CM170" s="203"/>
      <c r="CN170" s="203"/>
      <c r="CO170" s="203"/>
      <c r="CP170" s="203"/>
      <c r="CQ170" s="203"/>
      <c r="CR170" s="203"/>
      <c r="CS170" s="203"/>
      <c r="CT170" s="203"/>
      <c r="CU170" s="203"/>
      <c r="CV170" s="203"/>
      <c r="CW170" s="203"/>
      <c r="CX170" s="203"/>
      <c r="CY170" s="203"/>
      <c r="CZ170" s="203"/>
      <c r="DA170" s="203"/>
      <c r="DB170" s="203"/>
      <c r="DC170" s="203"/>
      <c r="DD170" s="203"/>
      <c r="DE170" s="203"/>
      <c r="DF170" s="203"/>
      <c r="DG170" s="203"/>
      <c r="DH170" s="203"/>
      <c r="DI170" s="203"/>
      <c r="DJ170" s="203"/>
      <c r="DK170" s="203"/>
      <c r="DL170" s="203"/>
      <c r="DM170" s="203"/>
      <c r="DN170" s="203"/>
      <c r="DO170" s="203"/>
      <c r="DP170" s="203"/>
      <c r="DQ170" s="203"/>
      <c r="DR170" s="203"/>
      <c r="DS170" s="203"/>
      <c r="DT170" s="203"/>
      <c r="DU170" s="203"/>
      <c r="DV170" s="203"/>
      <c r="DW170" s="203"/>
      <c r="DX170" s="203"/>
      <c r="DY170" s="203"/>
      <c r="DZ170" s="203"/>
      <c r="EA170" s="203"/>
      <c r="EB170" s="203"/>
      <c r="EC170" s="203"/>
      <c r="ED170" s="203"/>
      <c r="EE170" s="203"/>
      <c r="EF170" s="203"/>
      <c r="EG170" s="203"/>
      <c r="EH170" s="203"/>
      <c r="EI170" s="203"/>
      <c r="EJ170" s="203"/>
      <c r="EK170" s="203"/>
      <c r="EL170" s="203"/>
      <c r="EM170" s="203"/>
      <c r="EN170" s="203"/>
      <c r="EO170" s="203"/>
      <c r="EP170" s="203"/>
      <c r="EQ170" s="203"/>
      <c r="ER170" s="203"/>
      <c r="ES170" s="203"/>
      <c r="ET170" s="203"/>
      <c r="EU170" s="204"/>
    </row>
    <row r="171" spans="1:151" ht="13.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99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203"/>
      <c r="BA171" s="203"/>
      <c r="BB171" s="203"/>
      <c r="BC171" s="203"/>
      <c r="BD171" s="203"/>
      <c r="BE171" s="203"/>
      <c r="BF171" s="203"/>
      <c r="BG171" s="203"/>
      <c r="BH171" s="203"/>
      <c r="BI171" s="203"/>
      <c r="BJ171" s="203"/>
      <c r="BK171" s="203"/>
      <c r="BL171" s="203"/>
      <c r="BM171" s="203"/>
      <c r="BN171" s="203"/>
      <c r="BO171" s="203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  <c r="EG171" s="203"/>
      <c r="EH171" s="203"/>
      <c r="EI171" s="203"/>
      <c r="EJ171" s="203"/>
      <c r="EK171" s="203"/>
      <c r="EL171" s="203"/>
      <c r="EM171" s="203"/>
      <c r="EN171" s="203"/>
      <c r="EO171" s="203"/>
      <c r="EP171" s="203"/>
      <c r="EQ171" s="203"/>
      <c r="ER171" s="203"/>
      <c r="ES171" s="203"/>
      <c r="ET171" s="203"/>
      <c r="EU171" s="204"/>
    </row>
    <row r="172" spans="1:151" ht="13.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99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203"/>
      <c r="BC172" s="203"/>
      <c r="BD172" s="203"/>
      <c r="BE172" s="203"/>
      <c r="BF172" s="203"/>
      <c r="BG172" s="203"/>
      <c r="BH172" s="203"/>
      <c r="BI172" s="203"/>
      <c r="BJ172" s="203"/>
      <c r="BK172" s="203"/>
      <c r="BL172" s="203"/>
      <c r="BM172" s="203"/>
      <c r="BN172" s="203"/>
      <c r="BO172" s="203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  <c r="EG172" s="203"/>
      <c r="EH172" s="203"/>
      <c r="EI172" s="203"/>
      <c r="EJ172" s="203"/>
      <c r="EK172" s="203"/>
      <c r="EL172" s="203"/>
      <c r="EM172" s="203"/>
      <c r="EN172" s="203"/>
      <c r="EO172" s="203"/>
      <c r="EP172" s="203"/>
      <c r="EQ172" s="203"/>
      <c r="ER172" s="203"/>
      <c r="ES172" s="203"/>
      <c r="ET172" s="203"/>
      <c r="EU172" s="204"/>
    </row>
    <row r="173" spans="1:151" ht="13.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99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3"/>
      <c r="AZ173" s="203"/>
      <c r="BA173" s="203"/>
      <c r="BB173" s="203"/>
      <c r="BC173" s="203"/>
      <c r="BD173" s="203"/>
      <c r="BE173" s="203"/>
      <c r="BF173" s="203"/>
      <c r="BG173" s="203"/>
      <c r="BH173" s="203"/>
      <c r="BI173" s="203"/>
      <c r="BJ173" s="203"/>
      <c r="BK173" s="203"/>
      <c r="BL173" s="203"/>
      <c r="BM173" s="203"/>
      <c r="BN173" s="203"/>
      <c r="BO173" s="203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  <c r="EG173" s="203"/>
      <c r="EH173" s="203"/>
      <c r="EI173" s="203"/>
      <c r="EJ173" s="203"/>
      <c r="EK173" s="203"/>
      <c r="EL173" s="203"/>
      <c r="EM173" s="203"/>
      <c r="EN173" s="203"/>
      <c r="EO173" s="203"/>
      <c r="EP173" s="203"/>
      <c r="EQ173" s="203"/>
      <c r="ER173" s="203"/>
      <c r="ES173" s="203"/>
      <c r="ET173" s="203"/>
      <c r="EU173" s="204"/>
    </row>
    <row r="174" spans="1:151" ht="13.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99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203"/>
      <c r="BA174" s="203"/>
      <c r="BB174" s="203"/>
      <c r="BC174" s="203"/>
      <c r="BD174" s="203"/>
      <c r="BE174" s="203"/>
      <c r="BF174" s="203"/>
      <c r="BG174" s="203"/>
      <c r="BH174" s="203"/>
      <c r="BI174" s="203"/>
      <c r="BJ174" s="203"/>
      <c r="BK174" s="203"/>
      <c r="BL174" s="203"/>
      <c r="BM174" s="203"/>
      <c r="BN174" s="203"/>
      <c r="BO174" s="203"/>
      <c r="BP174" s="203"/>
      <c r="BQ174" s="203"/>
      <c r="BR174" s="203"/>
      <c r="BS174" s="203"/>
      <c r="BT174" s="203"/>
      <c r="BU174" s="203"/>
      <c r="BV174" s="203"/>
      <c r="BW174" s="203"/>
      <c r="BX174" s="203"/>
      <c r="BY174" s="203"/>
      <c r="BZ174" s="203"/>
      <c r="CA174" s="203"/>
      <c r="CB174" s="203"/>
      <c r="CC174" s="203"/>
      <c r="CD174" s="203"/>
      <c r="CE174" s="203"/>
      <c r="CF174" s="203"/>
      <c r="CG174" s="203"/>
      <c r="CH174" s="203"/>
      <c r="CI174" s="203"/>
      <c r="CJ174" s="203"/>
      <c r="CK174" s="203"/>
      <c r="CL174" s="203"/>
      <c r="CM174" s="203"/>
      <c r="CN174" s="203"/>
      <c r="CO174" s="203"/>
      <c r="CP174" s="203"/>
      <c r="CQ174" s="203"/>
      <c r="CR174" s="203"/>
      <c r="CS174" s="203"/>
      <c r="CT174" s="203"/>
      <c r="CU174" s="203"/>
      <c r="CV174" s="203"/>
      <c r="CW174" s="203"/>
      <c r="CX174" s="203"/>
      <c r="CY174" s="203"/>
      <c r="CZ174" s="203"/>
      <c r="DA174" s="203"/>
      <c r="DB174" s="203"/>
      <c r="DC174" s="203"/>
      <c r="DD174" s="203"/>
      <c r="DE174" s="203"/>
      <c r="DF174" s="203"/>
      <c r="DG174" s="203"/>
      <c r="DH174" s="203"/>
      <c r="DI174" s="203"/>
      <c r="DJ174" s="203"/>
      <c r="DK174" s="203"/>
      <c r="DL174" s="203"/>
      <c r="DM174" s="203"/>
      <c r="DN174" s="203"/>
      <c r="DO174" s="203"/>
      <c r="DP174" s="203"/>
      <c r="DQ174" s="203"/>
      <c r="DR174" s="203"/>
      <c r="DS174" s="203"/>
      <c r="DT174" s="203"/>
      <c r="DU174" s="203"/>
      <c r="DV174" s="203"/>
      <c r="DW174" s="203"/>
      <c r="DX174" s="203"/>
      <c r="DY174" s="203"/>
      <c r="DZ174" s="203"/>
      <c r="EA174" s="203"/>
      <c r="EB174" s="203"/>
      <c r="EC174" s="203"/>
      <c r="ED174" s="203"/>
      <c r="EE174" s="203"/>
      <c r="EF174" s="203"/>
      <c r="EG174" s="203"/>
      <c r="EH174" s="203"/>
      <c r="EI174" s="203"/>
      <c r="EJ174" s="203"/>
      <c r="EK174" s="203"/>
      <c r="EL174" s="203"/>
      <c r="EM174" s="203"/>
      <c r="EN174" s="203"/>
      <c r="EO174" s="203"/>
      <c r="EP174" s="203"/>
      <c r="EQ174" s="203"/>
      <c r="ER174" s="203"/>
      <c r="ES174" s="203"/>
      <c r="ET174" s="203"/>
      <c r="EU174" s="204"/>
    </row>
    <row r="175" spans="1:151" ht="13.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99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3"/>
      <c r="BE175" s="203"/>
      <c r="BF175" s="203"/>
      <c r="BG175" s="203"/>
      <c r="BH175" s="203"/>
      <c r="BI175" s="203"/>
      <c r="BJ175" s="203"/>
      <c r="BK175" s="203"/>
      <c r="BL175" s="203"/>
      <c r="BM175" s="203"/>
      <c r="BN175" s="203"/>
      <c r="BO175" s="203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  <c r="EG175" s="203"/>
      <c r="EH175" s="203"/>
      <c r="EI175" s="203"/>
      <c r="EJ175" s="203"/>
      <c r="EK175" s="203"/>
      <c r="EL175" s="203"/>
      <c r="EM175" s="203"/>
      <c r="EN175" s="203"/>
      <c r="EO175" s="203"/>
      <c r="EP175" s="203"/>
      <c r="EQ175" s="203"/>
      <c r="ER175" s="203"/>
      <c r="ES175" s="203"/>
      <c r="ET175" s="203"/>
      <c r="EU175" s="204"/>
    </row>
    <row r="176" spans="1:151" ht="13.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99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3"/>
      <c r="BD176" s="203"/>
      <c r="BE176" s="203"/>
      <c r="BF176" s="203"/>
      <c r="BG176" s="203"/>
      <c r="BH176" s="203"/>
      <c r="BI176" s="203"/>
      <c r="BJ176" s="203"/>
      <c r="BK176" s="203"/>
      <c r="BL176" s="203"/>
      <c r="BM176" s="203"/>
      <c r="BN176" s="203"/>
      <c r="BO176" s="203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  <c r="BZ176" s="203"/>
      <c r="CA176" s="203"/>
      <c r="CB176" s="203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  <c r="DL176" s="203"/>
      <c r="DM176" s="203"/>
      <c r="DN176" s="203"/>
      <c r="DO176" s="203"/>
      <c r="DP176" s="203"/>
      <c r="DQ176" s="203"/>
      <c r="DR176" s="203"/>
      <c r="DS176" s="203"/>
      <c r="DT176" s="203"/>
      <c r="DU176" s="203"/>
      <c r="DV176" s="203"/>
      <c r="DW176" s="203"/>
      <c r="DX176" s="203"/>
      <c r="DY176" s="203"/>
      <c r="DZ176" s="203"/>
      <c r="EA176" s="203"/>
      <c r="EB176" s="203"/>
      <c r="EC176" s="203"/>
      <c r="ED176" s="203"/>
      <c r="EE176" s="203"/>
      <c r="EF176" s="203"/>
      <c r="EG176" s="203"/>
      <c r="EH176" s="203"/>
      <c r="EI176" s="203"/>
      <c r="EJ176" s="203"/>
      <c r="EK176" s="203"/>
      <c r="EL176" s="203"/>
      <c r="EM176" s="203"/>
      <c r="EN176" s="203"/>
      <c r="EO176" s="203"/>
      <c r="EP176" s="203"/>
      <c r="EQ176" s="203"/>
      <c r="ER176" s="203"/>
      <c r="ES176" s="203"/>
      <c r="ET176" s="203"/>
      <c r="EU176" s="204"/>
    </row>
    <row r="177" spans="1:151" ht="13.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99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3"/>
      <c r="BD177" s="203"/>
      <c r="BE177" s="203"/>
      <c r="BF177" s="203"/>
      <c r="BG177" s="203"/>
      <c r="BH177" s="203"/>
      <c r="BI177" s="203"/>
      <c r="BJ177" s="203"/>
      <c r="BK177" s="203"/>
      <c r="BL177" s="203"/>
      <c r="BM177" s="203"/>
      <c r="BN177" s="203"/>
      <c r="BO177" s="203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  <c r="DL177" s="203"/>
      <c r="DM177" s="203"/>
      <c r="DN177" s="203"/>
      <c r="DO177" s="203"/>
      <c r="DP177" s="203"/>
      <c r="DQ177" s="203"/>
      <c r="DR177" s="203"/>
      <c r="DS177" s="203"/>
      <c r="DT177" s="203"/>
      <c r="DU177" s="203"/>
      <c r="DV177" s="203"/>
      <c r="DW177" s="203"/>
      <c r="DX177" s="203"/>
      <c r="DY177" s="203"/>
      <c r="DZ177" s="203"/>
      <c r="EA177" s="203"/>
      <c r="EB177" s="203"/>
      <c r="EC177" s="203"/>
      <c r="ED177" s="203"/>
      <c r="EE177" s="203"/>
      <c r="EF177" s="203"/>
      <c r="EG177" s="203"/>
      <c r="EH177" s="203"/>
      <c r="EI177" s="203"/>
      <c r="EJ177" s="203"/>
      <c r="EK177" s="203"/>
      <c r="EL177" s="203"/>
      <c r="EM177" s="203"/>
      <c r="EN177" s="203"/>
      <c r="EO177" s="203"/>
      <c r="EP177" s="203"/>
      <c r="EQ177" s="203"/>
      <c r="ER177" s="203"/>
      <c r="ES177" s="203"/>
      <c r="ET177" s="203"/>
      <c r="EU177" s="204"/>
    </row>
    <row r="178" spans="1:151" ht="13.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99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3"/>
      <c r="AY178" s="203"/>
      <c r="AZ178" s="203"/>
      <c r="BA178" s="203"/>
      <c r="BB178" s="203"/>
      <c r="BC178" s="203"/>
      <c r="BD178" s="203"/>
      <c r="BE178" s="203"/>
      <c r="BF178" s="203"/>
      <c r="BG178" s="203"/>
      <c r="BH178" s="203"/>
      <c r="BI178" s="203"/>
      <c r="BJ178" s="203"/>
      <c r="BK178" s="203"/>
      <c r="BL178" s="203"/>
      <c r="BM178" s="203"/>
      <c r="BN178" s="203"/>
      <c r="BO178" s="203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  <c r="DL178" s="203"/>
      <c r="DM178" s="203"/>
      <c r="DN178" s="203"/>
      <c r="DO178" s="203"/>
      <c r="DP178" s="203"/>
      <c r="DQ178" s="203"/>
      <c r="DR178" s="203"/>
      <c r="DS178" s="203"/>
      <c r="DT178" s="203"/>
      <c r="DU178" s="203"/>
      <c r="DV178" s="203"/>
      <c r="DW178" s="203"/>
      <c r="DX178" s="203"/>
      <c r="DY178" s="203"/>
      <c r="DZ178" s="203"/>
      <c r="EA178" s="203"/>
      <c r="EB178" s="203"/>
      <c r="EC178" s="203"/>
      <c r="ED178" s="203"/>
      <c r="EE178" s="203"/>
      <c r="EF178" s="203"/>
      <c r="EG178" s="203"/>
      <c r="EH178" s="203"/>
      <c r="EI178" s="203"/>
      <c r="EJ178" s="203"/>
      <c r="EK178" s="203"/>
      <c r="EL178" s="203"/>
      <c r="EM178" s="203"/>
      <c r="EN178" s="203"/>
      <c r="EO178" s="203"/>
      <c r="EP178" s="203"/>
      <c r="EQ178" s="203"/>
      <c r="ER178" s="203"/>
      <c r="ES178" s="203"/>
      <c r="ET178" s="203"/>
      <c r="EU178" s="204"/>
    </row>
    <row r="179" spans="1:151" ht="13.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99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3"/>
      <c r="AY179" s="203"/>
      <c r="AZ179" s="203"/>
      <c r="BA179" s="203"/>
      <c r="BB179" s="203"/>
      <c r="BC179" s="203"/>
      <c r="BD179" s="203"/>
      <c r="BE179" s="203"/>
      <c r="BF179" s="203"/>
      <c r="BG179" s="203"/>
      <c r="BH179" s="203"/>
      <c r="BI179" s="203"/>
      <c r="BJ179" s="203"/>
      <c r="BK179" s="203"/>
      <c r="BL179" s="203"/>
      <c r="BM179" s="203"/>
      <c r="BN179" s="203"/>
      <c r="BO179" s="203"/>
      <c r="BP179" s="203"/>
      <c r="BQ179" s="203"/>
      <c r="BR179" s="203"/>
      <c r="BS179" s="203"/>
      <c r="BT179" s="203"/>
      <c r="BU179" s="203"/>
      <c r="BV179" s="203"/>
      <c r="BW179" s="203"/>
      <c r="BX179" s="203"/>
      <c r="BY179" s="203"/>
      <c r="BZ179" s="203"/>
      <c r="CA179" s="203"/>
      <c r="CB179" s="203"/>
      <c r="CC179" s="203"/>
      <c r="CD179" s="203"/>
      <c r="CE179" s="203"/>
      <c r="CF179" s="203"/>
      <c r="CG179" s="203"/>
      <c r="CH179" s="203"/>
      <c r="CI179" s="203"/>
      <c r="CJ179" s="203"/>
      <c r="CK179" s="203"/>
      <c r="CL179" s="203"/>
      <c r="CM179" s="203"/>
      <c r="CN179" s="203"/>
      <c r="CO179" s="203"/>
      <c r="CP179" s="203"/>
      <c r="CQ179" s="203"/>
      <c r="CR179" s="203"/>
      <c r="CS179" s="203"/>
      <c r="CT179" s="203"/>
      <c r="CU179" s="203"/>
      <c r="CV179" s="203"/>
      <c r="CW179" s="203"/>
      <c r="CX179" s="203"/>
      <c r="CY179" s="203"/>
      <c r="CZ179" s="203"/>
      <c r="DA179" s="203"/>
      <c r="DB179" s="203"/>
      <c r="DC179" s="203"/>
      <c r="DD179" s="203"/>
      <c r="DE179" s="203"/>
      <c r="DF179" s="203"/>
      <c r="DG179" s="203"/>
      <c r="DH179" s="203"/>
      <c r="DI179" s="203"/>
      <c r="DJ179" s="203"/>
      <c r="DK179" s="203"/>
      <c r="DL179" s="203"/>
      <c r="DM179" s="203"/>
      <c r="DN179" s="203"/>
      <c r="DO179" s="203"/>
      <c r="DP179" s="203"/>
      <c r="DQ179" s="203"/>
      <c r="DR179" s="203"/>
      <c r="DS179" s="203"/>
      <c r="DT179" s="203"/>
      <c r="DU179" s="203"/>
      <c r="DV179" s="203"/>
      <c r="DW179" s="203"/>
      <c r="DX179" s="203"/>
      <c r="DY179" s="203"/>
      <c r="DZ179" s="203"/>
      <c r="EA179" s="203"/>
      <c r="EB179" s="203"/>
      <c r="EC179" s="203"/>
      <c r="ED179" s="203"/>
      <c r="EE179" s="203"/>
      <c r="EF179" s="203"/>
      <c r="EG179" s="203"/>
      <c r="EH179" s="203"/>
      <c r="EI179" s="203"/>
      <c r="EJ179" s="203"/>
      <c r="EK179" s="203"/>
      <c r="EL179" s="203"/>
      <c r="EM179" s="203"/>
      <c r="EN179" s="203"/>
      <c r="EO179" s="203"/>
      <c r="EP179" s="203"/>
      <c r="EQ179" s="203"/>
      <c r="ER179" s="203"/>
      <c r="ES179" s="203"/>
      <c r="ET179" s="203"/>
      <c r="EU179" s="204"/>
    </row>
    <row r="180" spans="1:151" ht="13.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99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3"/>
      <c r="AY180" s="203"/>
      <c r="AZ180" s="203"/>
      <c r="BA180" s="203"/>
      <c r="BB180" s="203"/>
      <c r="BC180" s="203"/>
      <c r="BD180" s="203"/>
      <c r="BE180" s="203"/>
      <c r="BF180" s="203"/>
      <c r="BG180" s="203"/>
      <c r="BH180" s="203"/>
      <c r="BI180" s="203"/>
      <c r="BJ180" s="203"/>
      <c r="BK180" s="203"/>
      <c r="BL180" s="203"/>
      <c r="BM180" s="203"/>
      <c r="BN180" s="203"/>
      <c r="BO180" s="203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  <c r="EG180" s="203"/>
      <c r="EH180" s="203"/>
      <c r="EI180" s="203"/>
      <c r="EJ180" s="203"/>
      <c r="EK180" s="203"/>
      <c r="EL180" s="203"/>
      <c r="EM180" s="203"/>
      <c r="EN180" s="203"/>
      <c r="EO180" s="203"/>
      <c r="EP180" s="203"/>
      <c r="EQ180" s="203"/>
      <c r="ER180" s="203"/>
      <c r="ES180" s="203"/>
      <c r="ET180" s="203"/>
      <c r="EU180" s="204"/>
    </row>
    <row r="181" spans="1:151" ht="13.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99"/>
      <c r="AM181" s="203"/>
      <c r="AN181" s="203"/>
      <c r="AO181" s="203"/>
      <c r="AP181" s="203"/>
      <c r="AQ181" s="203"/>
      <c r="AR181" s="203"/>
      <c r="AS181" s="203"/>
      <c r="AT181" s="203"/>
      <c r="AU181" s="203"/>
      <c r="AV181" s="203"/>
      <c r="AW181" s="203"/>
      <c r="AX181" s="203"/>
      <c r="AY181" s="203"/>
      <c r="AZ181" s="203"/>
      <c r="BA181" s="203"/>
      <c r="BB181" s="203"/>
      <c r="BC181" s="203"/>
      <c r="BD181" s="203"/>
      <c r="BE181" s="203"/>
      <c r="BF181" s="203"/>
      <c r="BG181" s="203"/>
      <c r="BH181" s="203"/>
      <c r="BI181" s="203"/>
      <c r="BJ181" s="203"/>
      <c r="BK181" s="203"/>
      <c r="BL181" s="203"/>
      <c r="BM181" s="203"/>
      <c r="BN181" s="203"/>
      <c r="BO181" s="203"/>
      <c r="BP181" s="203"/>
      <c r="BQ181" s="203"/>
      <c r="BR181" s="203"/>
      <c r="BS181" s="203"/>
      <c r="BT181" s="203"/>
      <c r="BU181" s="203"/>
      <c r="BV181" s="203"/>
      <c r="BW181" s="203"/>
      <c r="BX181" s="203"/>
      <c r="BY181" s="203"/>
      <c r="BZ181" s="203"/>
      <c r="CA181" s="203"/>
      <c r="CB181" s="203"/>
      <c r="CC181" s="203"/>
      <c r="CD181" s="203"/>
      <c r="CE181" s="203"/>
      <c r="CF181" s="203"/>
      <c r="CG181" s="203"/>
      <c r="CH181" s="203"/>
      <c r="CI181" s="203"/>
      <c r="CJ181" s="203"/>
      <c r="CK181" s="203"/>
      <c r="CL181" s="203"/>
      <c r="CM181" s="203"/>
      <c r="CN181" s="203"/>
      <c r="CO181" s="203"/>
      <c r="CP181" s="203"/>
      <c r="CQ181" s="203"/>
      <c r="CR181" s="203"/>
      <c r="CS181" s="203"/>
      <c r="CT181" s="203"/>
      <c r="CU181" s="203"/>
      <c r="CV181" s="203"/>
      <c r="CW181" s="203"/>
      <c r="CX181" s="203"/>
      <c r="CY181" s="203"/>
      <c r="CZ181" s="203"/>
      <c r="DA181" s="203"/>
      <c r="DB181" s="203"/>
      <c r="DC181" s="203"/>
      <c r="DD181" s="203"/>
      <c r="DE181" s="203"/>
      <c r="DF181" s="203"/>
      <c r="DG181" s="203"/>
      <c r="DH181" s="203"/>
      <c r="DI181" s="203"/>
      <c r="DJ181" s="203"/>
      <c r="DK181" s="203"/>
      <c r="DL181" s="203"/>
      <c r="DM181" s="203"/>
      <c r="DN181" s="203"/>
      <c r="DO181" s="203"/>
      <c r="DP181" s="203"/>
      <c r="DQ181" s="203"/>
      <c r="DR181" s="203"/>
      <c r="DS181" s="203"/>
      <c r="DT181" s="203"/>
      <c r="DU181" s="203"/>
      <c r="DV181" s="203"/>
      <c r="DW181" s="203"/>
      <c r="DX181" s="203"/>
      <c r="DY181" s="203"/>
      <c r="DZ181" s="203"/>
      <c r="EA181" s="203"/>
      <c r="EB181" s="203"/>
      <c r="EC181" s="203"/>
      <c r="ED181" s="203"/>
      <c r="EE181" s="203"/>
      <c r="EF181" s="203"/>
      <c r="EG181" s="203"/>
      <c r="EH181" s="203"/>
      <c r="EI181" s="203"/>
      <c r="EJ181" s="203"/>
      <c r="EK181" s="203"/>
      <c r="EL181" s="203"/>
      <c r="EM181" s="203"/>
      <c r="EN181" s="203"/>
      <c r="EO181" s="203"/>
      <c r="EP181" s="203"/>
      <c r="EQ181" s="203"/>
      <c r="ER181" s="203"/>
      <c r="ES181" s="203"/>
      <c r="ET181" s="203"/>
      <c r="EU181" s="204"/>
    </row>
    <row r="182" spans="1:151" ht="13.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99"/>
      <c r="AM182" s="203"/>
      <c r="AN182" s="203"/>
      <c r="AO182" s="203"/>
      <c r="AP182" s="203"/>
      <c r="AQ182" s="203"/>
      <c r="AR182" s="203"/>
      <c r="AS182" s="203"/>
      <c r="AT182" s="203"/>
      <c r="AU182" s="203"/>
      <c r="AV182" s="203"/>
      <c r="AW182" s="203"/>
      <c r="AX182" s="203"/>
      <c r="AY182" s="203"/>
      <c r="AZ182" s="203"/>
      <c r="BA182" s="203"/>
      <c r="BB182" s="203"/>
      <c r="BC182" s="203"/>
      <c r="BD182" s="203"/>
      <c r="BE182" s="203"/>
      <c r="BF182" s="203"/>
      <c r="BG182" s="203"/>
      <c r="BH182" s="203"/>
      <c r="BI182" s="203"/>
      <c r="BJ182" s="203"/>
      <c r="BK182" s="203"/>
      <c r="BL182" s="203"/>
      <c r="BM182" s="203"/>
      <c r="BN182" s="203"/>
      <c r="BO182" s="203"/>
      <c r="BP182" s="203"/>
      <c r="BQ182" s="203"/>
      <c r="BR182" s="203"/>
      <c r="BS182" s="203"/>
      <c r="BT182" s="203"/>
      <c r="BU182" s="203"/>
      <c r="BV182" s="203"/>
      <c r="BW182" s="203"/>
      <c r="BX182" s="203"/>
      <c r="BY182" s="203"/>
      <c r="BZ182" s="203"/>
      <c r="CA182" s="203"/>
      <c r="CB182" s="203"/>
      <c r="CC182" s="203"/>
      <c r="CD182" s="203"/>
      <c r="CE182" s="203"/>
      <c r="CF182" s="203"/>
      <c r="CG182" s="203"/>
      <c r="CH182" s="203"/>
      <c r="CI182" s="203"/>
      <c r="CJ182" s="203"/>
      <c r="CK182" s="203"/>
      <c r="CL182" s="203"/>
      <c r="CM182" s="203"/>
      <c r="CN182" s="203"/>
      <c r="CO182" s="203"/>
      <c r="CP182" s="203"/>
      <c r="CQ182" s="203"/>
      <c r="CR182" s="203"/>
      <c r="CS182" s="203"/>
      <c r="CT182" s="203"/>
      <c r="CU182" s="203"/>
      <c r="CV182" s="203"/>
      <c r="CW182" s="203"/>
      <c r="CX182" s="203"/>
      <c r="CY182" s="203"/>
      <c r="CZ182" s="203"/>
      <c r="DA182" s="203"/>
      <c r="DB182" s="203"/>
      <c r="DC182" s="203"/>
      <c r="DD182" s="203"/>
      <c r="DE182" s="203"/>
      <c r="DF182" s="203"/>
      <c r="DG182" s="203"/>
      <c r="DH182" s="203"/>
      <c r="DI182" s="203"/>
      <c r="DJ182" s="203"/>
      <c r="DK182" s="203"/>
      <c r="DL182" s="203"/>
      <c r="DM182" s="203"/>
      <c r="DN182" s="203"/>
      <c r="DO182" s="203"/>
      <c r="DP182" s="203"/>
      <c r="DQ182" s="203"/>
      <c r="DR182" s="203"/>
      <c r="DS182" s="203"/>
      <c r="DT182" s="203"/>
      <c r="DU182" s="203"/>
      <c r="DV182" s="203"/>
      <c r="DW182" s="203"/>
      <c r="DX182" s="203"/>
      <c r="DY182" s="203"/>
      <c r="DZ182" s="203"/>
      <c r="EA182" s="203"/>
      <c r="EB182" s="203"/>
      <c r="EC182" s="203"/>
      <c r="ED182" s="203"/>
      <c r="EE182" s="203"/>
      <c r="EF182" s="203"/>
      <c r="EG182" s="203"/>
      <c r="EH182" s="203"/>
      <c r="EI182" s="203"/>
      <c r="EJ182" s="203"/>
      <c r="EK182" s="203"/>
      <c r="EL182" s="203"/>
      <c r="EM182" s="203"/>
      <c r="EN182" s="203"/>
      <c r="EO182" s="203"/>
      <c r="EP182" s="203"/>
      <c r="EQ182" s="203"/>
      <c r="ER182" s="203"/>
      <c r="ES182" s="203"/>
      <c r="ET182" s="203"/>
      <c r="EU182" s="204"/>
    </row>
    <row r="183" spans="1:151" ht="13.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99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  <c r="BC183" s="203"/>
      <c r="BD183" s="203"/>
      <c r="BE183" s="203"/>
      <c r="BF183" s="203"/>
      <c r="BG183" s="203"/>
      <c r="BH183" s="203"/>
      <c r="BI183" s="203"/>
      <c r="BJ183" s="203"/>
      <c r="BK183" s="203"/>
      <c r="BL183" s="203"/>
      <c r="BM183" s="203"/>
      <c r="BN183" s="203"/>
      <c r="BO183" s="203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  <c r="EG183" s="203"/>
      <c r="EH183" s="203"/>
      <c r="EI183" s="203"/>
      <c r="EJ183" s="203"/>
      <c r="EK183" s="203"/>
      <c r="EL183" s="203"/>
      <c r="EM183" s="203"/>
      <c r="EN183" s="203"/>
      <c r="EO183" s="203"/>
      <c r="EP183" s="203"/>
      <c r="EQ183" s="203"/>
      <c r="ER183" s="203"/>
      <c r="ES183" s="203"/>
      <c r="ET183" s="203"/>
      <c r="EU183" s="204"/>
    </row>
    <row r="184" spans="1:151" ht="13.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99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3"/>
      <c r="AY184" s="203"/>
      <c r="AZ184" s="203"/>
      <c r="BA184" s="203"/>
      <c r="BB184" s="203"/>
      <c r="BC184" s="203"/>
      <c r="BD184" s="203"/>
      <c r="BE184" s="203"/>
      <c r="BF184" s="203"/>
      <c r="BG184" s="203"/>
      <c r="BH184" s="203"/>
      <c r="BI184" s="203"/>
      <c r="BJ184" s="203"/>
      <c r="BK184" s="203"/>
      <c r="BL184" s="203"/>
      <c r="BM184" s="203"/>
      <c r="BN184" s="203"/>
      <c r="BO184" s="203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  <c r="EG184" s="203"/>
      <c r="EH184" s="203"/>
      <c r="EI184" s="203"/>
      <c r="EJ184" s="203"/>
      <c r="EK184" s="203"/>
      <c r="EL184" s="203"/>
      <c r="EM184" s="203"/>
      <c r="EN184" s="203"/>
      <c r="EO184" s="203"/>
      <c r="EP184" s="203"/>
      <c r="EQ184" s="203"/>
      <c r="ER184" s="203"/>
      <c r="ES184" s="203"/>
      <c r="ET184" s="203"/>
      <c r="EU184" s="204"/>
    </row>
    <row r="185" spans="1:151" ht="13.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99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3"/>
      <c r="AY185" s="203"/>
      <c r="AZ185" s="203"/>
      <c r="BA185" s="203"/>
      <c r="BB185" s="203"/>
      <c r="BC185" s="203"/>
      <c r="BD185" s="203"/>
      <c r="BE185" s="203"/>
      <c r="BF185" s="203"/>
      <c r="BG185" s="203"/>
      <c r="BH185" s="203"/>
      <c r="BI185" s="203"/>
      <c r="BJ185" s="203"/>
      <c r="BK185" s="203"/>
      <c r="BL185" s="203"/>
      <c r="BM185" s="203"/>
      <c r="BN185" s="203"/>
      <c r="BO185" s="203"/>
      <c r="BP185" s="203"/>
      <c r="BQ185" s="203"/>
      <c r="BR185" s="203"/>
      <c r="BS185" s="203"/>
      <c r="BT185" s="203"/>
      <c r="BU185" s="203"/>
      <c r="BV185" s="203"/>
      <c r="BW185" s="203"/>
      <c r="BX185" s="203"/>
      <c r="BY185" s="203"/>
      <c r="BZ185" s="203"/>
      <c r="CA185" s="203"/>
      <c r="CB185" s="203"/>
      <c r="CC185" s="203"/>
      <c r="CD185" s="203"/>
      <c r="CE185" s="203"/>
      <c r="CF185" s="203"/>
      <c r="CG185" s="203"/>
      <c r="CH185" s="203"/>
      <c r="CI185" s="203"/>
      <c r="CJ185" s="203"/>
      <c r="CK185" s="203"/>
      <c r="CL185" s="203"/>
      <c r="CM185" s="203"/>
      <c r="CN185" s="203"/>
      <c r="CO185" s="203"/>
      <c r="CP185" s="203"/>
      <c r="CQ185" s="203"/>
      <c r="CR185" s="203"/>
      <c r="CS185" s="203"/>
      <c r="CT185" s="203"/>
      <c r="CU185" s="203"/>
      <c r="CV185" s="203"/>
      <c r="CW185" s="203"/>
      <c r="CX185" s="203"/>
      <c r="CY185" s="203"/>
      <c r="CZ185" s="203"/>
      <c r="DA185" s="203"/>
      <c r="DB185" s="203"/>
      <c r="DC185" s="203"/>
      <c r="DD185" s="203"/>
      <c r="DE185" s="203"/>
      <c r="DF185" s="203"/>
      <c r="DG185" s="203"/>
      <c r="DH185" s="203"/>
      <c r="DI185" s="203"/>
      <c r="DJ185" s="203"/>
      <c r="DK185" s="203"/>
      <c r="DL185" s="203"/>
      <c r="DM185" s="203"/>
      <c r="DN185" s="203"/>
      <c r="DO185" s="203"/>
      <c r="DP185" s="203"/>
      <c r="DQ185" s="203"/>
      <c r="DR185" s="203"/>
      <c r="DS185" s="203"/>
      <c r="DT185" s="203"/>
      <c r="DU185" s="203"/>
      <c r="DV185" s="203"/>
      <c r="DW185" s="203"/>
      <c r="DX185" s="203"/>
      <c r="DY185" s="203"/>
      <c r="DZ185" s="203"/>
      <c r="EA185" s="203"/>
      <c r="EB185" s="203"/>
      <c r="EC185" s="203"/>
      <c r="ED185" s="203"/>
      <c r="EE185" s="203"/>
      <c r="EF185" s="203"/>
      <c r="EG185" s="203"/>
      <c r="EH185" s="203"/>
      <c r="EI185" s="203"/>
      <c r="EJ185" s="203"/>
      <c r="EK185" s="203"/>
      <c r="EL185" s="203"/>
      <c r="EM185" s="203"/>
      <c r="EN185" s="203"/>
      <c r="EO185" s="203"/>
      <c r="EP185" s="203"/>
      <c r="EQ185" s="203"/>
      <c r="ER185" s="203"/>
      <c r="ES185" s="203"/>
      <c r="ET185" s="203"/>
      <c r="EU185" s="204"/>
    </row>
    <row r="186" spans="1:151" ht="13.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99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  <c r="BI186" s="211"/>
      <c r="BJ186" s="211"/>
      <c r="BK186" s="211"/>
      <c r="BL186" s="211"/>
      <c r="BM186" s="211"/>
      <c r="BN186" s="211"/>
      <c r="BO186" s="211"/>
      <c r="BP186" s="211"/>
      <c r="BQ186" s="211"/>
      <c r="BR186" s="211"/>
      <c r="BS186" s="211"/>
      <c r="BT186" s="211"/>
      <c r="BU186" s="211"/>
      <c r="BV186" s="211"/>
      <c r="BW186" s="211"/>
      <c r="BX186" s="211"/>
      <c r="BY186" s="211"/>
      <c r="BZ186" s="211"/>
      <c r="CA186" s="211"/>
      <c r="CB186" s="211"/>
      <c r="CC186" s="211"/>
      <c r="CD186" s="211"/>
      <c r="CE186" s="211"/>
      <c r="CF186" s="211"/>
      <c r="CG186" s="211"/>
      <c r="CH186" s="211"/>
      <c r="CI186" s="211"/>
      <c r="CJ186" s="211"/>
      <c r="CK186" s="211"/>
      <c r="CL186" s="211"/>
      <c r="CM186" s="211"/>
      <c r="CN186" s="211"/>
      <c r="CO186" s="211"/>
      <c r="CP186" s="211"/>
      <c r="CQ186" s="211"/>
      <c r="CR186" s="211"/>
      <c r="CS186" s="211"/>
      <c r="CT186" s="211"/>
      <c r="CU186" s="211"/>
      <c r="CV186" s="211"/>
      <c r="CW186" s="211"/>
      <c r="CX186" s="211"/>
      <c r="CY186" s="211"/>
      <c r="CZ186" s="211"/>
      <c r="DA186" s="211"/>
      <c r="DB186" s="211"/>
      <c r="DC186" s="211"/>
      <c r="DD186" s="211"/>
      <c r="DE186" s="211"/>
      <c r="DF186" s="211"/>
      <c r="DG186" s="211"/>
      <c r="DH186" s="211"/>
      <c r="DI186" s="211"/>
      <c r="DJ186" s="211"/>
      <c r="DK186" s="211"/>
      <c r="DL186" s="211"/>
      <c r="DM186" s="211"/>
      <c r="DN186" s="211"/>
      <c r="DO186" s="211"/>
      <c r="DP186" s="211"/>
      <c r="DQ186" s="211"/>
      <c r="DR186" s="211"/>
      <c r="DS186" s="211"/>
      <c r="DT186" s="211"/>
      <c r="DU186" s="211"/>
      <c r="DV186" s="211"/>
      <c r="DW186" s="211"/>
      <c r="DX186" s="211"/>
      <c r="DY186" s="211"/>
      <c r="DZ186" s="211"/>
      <c r="EA186" s="211"/>
      <c r="EB186" s="211"/>
      <c r="EC186" s="211"/>
      <c r="ED186" s="211"/>
      <c r="EE186" s="211"/>
      <c r="EF186" s="211"/>
      <c r="EG186" s="211"/>
      <c r="EH186" s="211"/>
      <c r="EI186" s="211"/>
      <c r="EJ186" s="211"/>
      <c r="EK186" s="211"/>
      <c r="EL186" s="211"/>
      <c r="EM186" s="211"/>
      <c r="EN186" s="211"/>
      <c r="EO186" s="211"/>
      <c r="EP186" s="211"/>
      <c r="EQ186" s="211"/>
      <c r="ER186" s="211"/>
      <c r="ES186" s="211"/>
      <c r="ET186" s="211"/>
      <c r="EU186" s="212"/>
    </row>
  </sheetData>
  <mergeCells count="77">
    <mergeCell ref="H46:H49"/>
    <mergeCell ref="I46:I49"/>
    <mergeCell ref="J46:J49"/>
    <mergeCell ref="A46:A49"/>
    <mergeCell ref="B46:B49"/>
    <mergeCell ref="C46:C49"/>
    <mergeCell ref="F38:F49"/>
    <mergeCell ref="G46:G49"/>
    <mergeCell ref="I42:I45"/>
    <mergeCell ref="J42:J45"/>
    <mergeCell ref="H42:H45"/>
    <mergeCell ref="A42:A45"/>
    <mergeCell ref="B42:B45"/>
    <mergeCell ref="C42:C45"/>
    <mergeCell ref="G42:G45"/>
    <mergeCell ref="A38:A41"/>
    <mergeCell ref="H28:H31"/>
    <mergeCell ref="I28:I31"/>
    <mergeCell ref="J28:J31"/>
    <mergeCell ref="I38:I41"/>
    <mergeCell ref="J38:J41"/>
    <mergeCell ref="H38:H41"/>
    <mergeCell ref="J19:J22"/>
    <mergeCell ref="G15:G18"/>
    <mergeCell ref="H23:H26"/>
    <mergeCell ref="I23:I26"/>
    <mergeCell ref="J23:J26"/>
    <mergeCell ref="G19:G22"/>
    <mergeCell ref="H19:H22"/>
    <mergeCell ref="I19:I22"/>
    <mergeCell ref="G23:G26"/>
    <mergeCell ref="I10:I13"/>
    <mergeCell ref="J10:J13"/>
    <mergeCell ref="H15:H18"/>
    <mergeCell ref="I15:I18"/>
    <mergeCell ref="J15:J18"/>
    <mergeCell ref="H10:H13"/>
    <mergeCell ref="B38:B41"/>
    <mergeCell ref="C38:C41"/>
    <mergeCell ref="G38:G41"/>
    <mergeCell ref="F5:F35"/>
    <mergeCell ref="A6:A9"/>
    <mergeCell ref="B6:B9"/>
    <mergeCell ref="C6:C9"/>
    <mergeCell ref="A10:A13"/>
    <mergeCell ref="B10:B13"/>
    <mergeCell ref="C10:C13"/>
    <mergeCell ref="G10:G13"/>
    <mergeCell ref="B23:B26"/>
    <mergeCell ref="C23:C26"/>
    <mergeCell ref="B27:C27"/>
    <mergeCell ref="G28:G31"/>
    <mergeCell ref="A19:A22"/>
    <mergeCell ref="A2:J2"/>
    <mergeCell ref="B4:C4"/>
    <mergeCell ref="B5:C5"/>
    <mergeCell ref="G6:G9"/>
    <mergeCell ref="H6:H9"/>
    <mergeCell ref="I6:I9"/>
    <mergeCell ref="J6:J9"/>
    <mergeCell ref="B19:B22"/>
    <mergeCell ref="C19:C22"/>
    <mergeCell ref="A23:A26"/>
    <mergeCell ref="B14:C14"/>
    <mergeCell ref="A15:A18"/>
    <mergeCell ref="B15:B18"/>
    <mergeCell ref="C15:C18"/>
    <mergeCell ref="A28:A31"/>
    <mergeCell ref="B28:B31"/>
    <mergeCell ref="C28:C31"/>
    <mergeCell ref="A32:A35"/>
    <mergeCell ref="B32:B35"/>
    <mergeCell ref="G32:G35"/>
    <mergeCell ref="C32:C35"/>
    <mergeCell ref="J32:J35"/>
    <mergeCell ref="I32:I35"/>
    <mergeCell ref="H32:H35"/>
  </mergeCells>
  <pageMargins left="0" right="0" top="0.35433100000000001" bottom="0" header="0.31496099999999999" footer="0.31496099999999999"/>
  <pageSetup scale="56" fitToHeight="2" orientation="portrait" r:id="rId1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28515625" style="144" customWidth="1"/>
    <col min="2" max="2" width="27.28515625" style="144" customWidth="1"/>
    <col min="3" max="3" width="14.42578125" style="144" customWidth="1"/>
    <col min="4" max="4" width="22" style="144" customWidth="1"/>
    <col min="5" max="5" width="10.42578125" style="144" customWidth="1"/>
    <col min="6" max="6" width="18.85546875" style="144" customWidth="1"/>
    <col min="7" max="7" width="12" style="144" customWidth="1"/>
    <col min="8" max="8" width="36.140625" style="144" customWidth="1"/>
    <col min="9" max="9" width="8.7109375" style="144" customWidth="1"/>
    <col min="10" max="10" width="29.42578125" style="144" customWidth="1"/>
    <col min="11" max="11" width="31.42578125" style="144" customWidth="1"/>
    <col min="12" max="12" width="8.85546875" style="144" customWidth="1"/>
    <col min="13" max="16384" width="8.85546875" style="144"/>
  </cols>
  <sheetData>
    <row r="1" spans="1:11" ht="78.75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469</v>
      </c>
      <c r="K1" s="143"/>
    </row>
    <row r="2" spans="1:11" ht="30" customHeight="1">
      <c r="A2" s="327" t="s">
        <v>199</v>
      </c>
      <c r="B2" s="388"/>
      <c r="C2" s="388"/>
      <c r="D2" s="388"/>
      <c r="E2" s="388"/>
      <c r="F2" s="388"/>
      <c r="G2" s="388"/>
      <c r="H2" s="388"/>
      <c r="I2" s="388"/>
      <c r="J2" s="388"/>
      <c r="K2" s="143"/>
    </row>
    <row r="3" spans="1:11" ht="4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  <c r="K3" s="145"/>
    </row>
    <row r="4" spans="1:11" ht="33" customHeight="1">
      <c r="A4" s="151">
        <v>1</v>
      </c>
      <c r="B4" s="389" t="s">
        <v>10</v>
      </c>
      <c r="C4" s="390"/>
      <c r="D4" s="153"/>
      <c r="E4" s="151">
        <v>100</v>
      </c>
      <c r="F4" s="146"/>
      <c r="G4" s="151">
        <f>G5+G14+G27+G32</f>
        <v>40</v>
      </c>
      <c r="H4" s="146"/>
      <c r="I4" s="153"/>
      <c r="J4" s="153"/>
      <c r="K4" s="145"/>
    </row>
    <row r="5" spans="1:11" ht="14.45" customHeight="1">
      <c r="A5" s="150" t="s">
        <v>11</v>
      </c>
      <c r="B5" s="386" t="s">
        <v>12</v>
      </c>
      <c r="C5" s="387"/>
      <c r="D5" s="153"/>
      <c r="E5" s="153"/>
      <c r="F5" s="333" t="s">
        <v>107</v>
      </c>
      <c r="G5" s="151">
        <f>G6+G10</f>
        <v>10</v>
      </c>
      <c r="H5" s="146"/>
      <c r="I5" s="153"/>
      <c r="J5" s="153"/>
      <c r="K5" s="145"/>
    </row>
    <row r="6" spans="1:11" ht="22.5" customHeight="1">
      <c r="A6" s="333" t="s">
        <v>14</v>
      </c>
      <c r="B6" s="317" t="s">
        <v>15</v>
      </c>
      <c r="C6" s="317" t="s">
        <v>16</v>
      </c>
      <c r="D6" s="150" t="s">
        <v>17</v>
      </c>
      <c r="E6" s="150" t="s">
        <v>18</v>
      </c>
      <c r="F6" s="319"/>
      <c r="G6" s="337">
        <v>5</v>
      </c>
      <c r="H6" s="333" t="s">
        <v>19</v>
      </c>
      <c r="I6" s="391"/>
      <c r="J6" s="400"/>
      <c r="K6" s="145"/>
    </row>
    <row r="7" spans="1:11" ht="33.75" customHeight="1">
      <c r="A7" s="334"/>
      <c r="B7" s="336"/>
      <c r="C7" s="336"/>
      <c r="D7" s="150" t="s">
        <v>20</v>
      </c>
      <c r="E7" s="150" t="s">
        <v>21</v>
      </c>
      <c r="F7" s="319"/>
      <c r="G7" s="336"/>
      <c r="H7" s="319"/>
      <c r="I7" s="392"/>
      <c r="J7" s="319"/>
      <c r="K7" s="182"/>
    </row>
    <row r="8" spans="1:11" ht="24" customHeight="1">
      <c r="A8" s="334"/>
      <c r="B8" s="336"/>
      <c r="C8" s="336"/>
      <c r="D8" s="150" t="s">
        <v>22</v>
      </c>
      <c r="E8" s="150" t="s">
        <v>23</v>
      </c>
      <c r="F8" s="319"/>
      <c r="G8" s="336"/>
      <c r="H8" s="319"/>
      <c r="I8" s="392"/>
      <c r="J8" s="319"/>
      <c r="K8" s="145"/>
    </row>
    <row r="9" spans="1:11" ht="30" customHeight="1">
      <c r="A9" s="335"/>
      <c r="B9" s="336"/>
      <c r="C9" s="336"/>
      <c r="D9" s="150" t="s">
        <v>24</v>
      </c>
      <c r="E9" s="150" t="s">
        <v>25</v>
      </c>
      <c r="F9" s="319"/>
      <c r="G9" s="336"/>
      <c r="H9" s="320"/>
      <c r="I9" s="393"/>
      <c r="J9" s="320"/>
      <c r="K9" s="145"/>
    </row>
    <row r="10" spans="1:11" ht="24" customHeight="1">
      <c r="A10" s="333" t="s">
        <v>26</v>
      </c>
      <c r="B10" s="317" t="s">
        <v>27</v>
      </c>
      <c r="C10" s="317" t="s">
        <v>16</v>
      </c>
      <c r="D10" s="150" t="s">
        <v>17</v>
      </c>
      <c r="E10" s="150" t="s">
        <v>18</v>
      </c>
      <c r="F10" s="319"/>
      <c r="G10" s="337">
        <v>5</v>
      </c>
      <c r="H10" s="317" t="s">
        <v>28</v>
      </c>
      <c r="I10" s="400"/>
      <c r="J10" s="400"/>
      <c r="K10" s="145"/>
    </row>
    <row r="11" spans="1:11" ht="25.5" customHeight="1">
      <c r="A11" s="334"/>
      <c r="B11" s="336"/>
      <c r="C11" s="336"/>
      <c r="D11" s="150" t="s">
        <v>20</v>
      </c>
      <c r="E11" s="150" t="s">
        <v>21</v>
      </c>
      <c r="F11" s="319"/>
      <c r="G11" s="336"/>
      <c r="H11" s="336"/>
      <c r="I11" s="319"/>
      <c r="J11" s="319"/>
      <c r="K11" s="145"/>
    </row>
    <row r="12" spans="1:11" ht="34.5" customHeight="1">
      <c r="A12" s="334"/>
      <c r="B12" s="336"/>
      <c r="C12" s="336"/>
      <c r="D12" s="150" t="s">
        <v>22</v>
      </c>
      <c r="E12" s="150" t="s">
        <v>23</v>
      </c>
      <c r="F12" s="319"/>
      <c r="G12" s="336"/>
      <c r="H12" s="336"/>
      <c r="I12" s="319"/>
      <c r="J12" s="319"/>
      <c r="K12" s="145"/>
    </row>
    <row r="13" spans="1:11" ht="34.5" customHeight="1">
      <c r="A13" s="335"/>
      <c r="B13" s="336"/>
      <c r="C13" s="336"/>
      <c r="D13" s="150" t="s">
        <v>24</v>
      </c>
      <c r="E13" s="150" t="s">
        <v>25</v>
      </c>
      <c r="F13" s="319"/>
      <c r="G13" s="336"/>
      <c r="H13" s="336"/>
      <c r="I13" s="320"/>
      <c r="J13" s="320"/>
      <c r="K13" s="145"/>
    </row>
    <row r="14" spans="1:11" ht="14.45" customHeight="1">
      <c r="A14" s="150" t="s">
        <v>29</v>
      </c>
      <c r="B14" s="386" t="s">
        <v>30</v>
      </c>
      <c r="C14" s="387"/>
      <c r="D14" s="153"/>
      <c r="E14" s="153"/>
      <c r="F14" s="319"/>
      <c r="G14" s="151">
        <f>G15+G19+G23</f>
        <v>15</v>
      </c>
      <c r="H14" s="146"/>
      <c r="I14" s="146"/>
      <c r="J14" s="146"/>
      <c r="K14" s="145"/>
    </row>
    <row r="15" spans="1:11" ht="15" customHeight="1">
      <c r="A15" s="333" t="s">
        <v>31</v>
      </c>
      <c r="B15" s="333" t="s">
        <v>32</v>
      </c>
      <c r="C15" s="333" t="s">
        <v>16</v>
      </c>
      <c r="D15" s="150" t="s">
        <v>17</v>
      </c>
      <c r="E15" s="150" t="s">
        <v>18</v>
      </c>
      <c r="F15" s="319"/>
      <c r="G15" s="318">
        <v>5</v>
      </c>
      <c r="H15" s="333" t="s">
        <v>200</v>
      </c>
      <c r="I15" s="400"/>
      <c r="J15" s="400"/>
      <c r="K15" s="145"/>
    </row>
    <row r="16" spans="1:11" ht="28.5" customHeight="1">
      <c r="A16" s="334"/>
      <c r="B16" s="319"/>
      <c r="C16" s="319"/>
      <c r="D16" s="150" t="s">
        <v>20</v>
      </c>
      <c r="E16" s="150" t="s">
        <v>21</v>
      </c>
      <c r="F16" s="319"/>
      <c r="G16" s="319"/>
      <c r="H16" s="319"/>
      <c r="I16" s="319"/>
      <c r="J16" s="319"/>
      <c r="K16" s="145"/>
    </row>
    <row r="17" spans="1:11" ht="34.5" customHeight="1">
      <c r="A17" s="334"/>
      <c r="B17" s="319"/>
      <c r="C17" s="319"/>
      <c r="D17" s="150" t="s">
        <v>22</v>
      </c>
      <c r="E17" s="150" t="s">
        <v>23</v>
      </c>
      <c r="F17" s="319"/>
      <c r="G17" s="319"/>
      <c r="H17" s="319"/>
      <c r="I17" s="319"/>
      <c r="J17" s="319"/>
      <c r="K17" s="145"/>
    </row>
    <row r="18" spans="1:11" ht="47.25" customHeight="1">
      <c r="A18" s="335"/>
      <c r="B18" s="320"/>
      <c r="C18" s="320"/>
      <c r="D18" s="150" t="s">
        <v>24</v>
      </c>
      <c r="E18" s="150" t="s">
        <v>34</v>
      </c>
      <c r="F18" s="319"/>
      <c r="G18" s="320"/>
      <c r="H18" s="320"/>
      <c r="I18" s="320"/>
      <c r="J18" s="320"/>
      <c r="K18" s="145"/>
    </row>
    <row r="19" spans="1:11" ht="34.5" customHeight="1">
      <c r="A19" s="333" t="s">
        <v>35</v>
      </c>
      <c r="B19" s="333" t="s">
        <v>36</v>
      </c>
      <c r="C19" s="333" t="s">
        <v>16</v>
      </c>
      <c r="D19" s="150" t="s">
        <v>17</v>
      </c>
      <c r="E19" s="150" t="s">
        <v>37</v>
      </c>
      <c r="F19" s="319"/>
      <c r="G19" s="318">
        <v>5</v>
      </c>
      <c r="H19" s="317" t="s">
        <v>38</v>
      </c>
      <c r="I19" s="321"/>
      <c r="J19" s="400"/>
      <c r="K19" s="145"/>
    </row>
    <row r="20" spans="1:11" ht="39" customHeight="1">
      <c r="A20" s="334"/>
      <c r="B20" s="319"/>
      <c r="C20" s="319"/>
      <c r="D20" s="150" t="s">
        <v>20</v>
      </c>
      <c r="E20" s="150" t="s">
        <v>39</v>
      </c>
      <c r="F20" s="319"/>
      <c r="G20" s="319"/>
      <c r="H20" s="336"/>
      <c r="I20" s="322"/>
      <c r="J20" s="319"/>
      <c r="K20" s="145"/>
    </row>
    <row r="21" spans="1:11" ht="33.75" customHeight="1">
      <c r="A21" s="334"/>
      <c r="B21" s="319"/>
      <c r="C21" s="319"/>
      <c r="D21" s="150" t="s">
        <v>22</v>
      </c>
      <c r="E21" s="150" t="s">
        <v>40</v>
      </c>
      <c r="F21" s="319"/>
      <c r="G21" s="319"/>
      <c r="H21" s="336"/>
      <c r="I21" s="322"/>
      <c r="J21" s="319"/>
      <c r="K21" s="145"/>
    </row>
    <row r="22" spans="1:11" ht="41.25" customHeight="1">
      <c r="A22" s="335"/>
      <c r="B22" s="320"/>
      <c r="C22" s="320"/>
      <c r="D22" s="150" t="s">
        <v>24</v>
      </c>
      <c r="E22" s="150" t="s">
        <v>34</v>
      </c>
      <c r="F22" s="319"/>
      <c r="G22" s="320"/>
      <c r="H22" s="336"/>
      <c r="I22" s="323"/>
      <c r="J22" s="320"/>
      <c r="K22" s="145"/>
    </row>
    <row r="23" spans="1:11" ht="27.75" customHeight="1">
      <c r="A23" s="333" t="s">
        <v>41</v>
      </c>
      <c r="B23" s="333" t="s">
        <v>42</v>
      </c>
      <c r="C23" s="333" t="s">
        <v>16</v>
      </c>
      <c r="D23" s="150" t="s">
        <v>17</v>
      </c>
      <c r="E23" s="150" t="s">
        <v>37</v>
      </c>
      <c r="F23" s="319"/>
      <c r="G23" s="337">
        <v>5</v>
      </c>
      <c r="H23" s="317" t="s">
        <v>201</v>
      </c>
      <c r="I23" s="321"/>
      <c r="J23" s="400"/>
      <c r="K23" s="145"/>
    </row>
    <row r="24" spans="1:11" ht="42.75" customHeight="1">
      <c r="A24" s="334"/>
      <c r="B24" s="319"/>
      <c r="C24" s="319"/>
      <c r="D24" s="150" t="s">
        <v>20</v>
      </c>
      <c r="E24" s="150" t="s">
        <v>39</v>
      </c>
      <c r="F24" s="319"/>
      <c r="G24" s="336"/>
      <c r="H24" s="336"/>
      <c r="I24" s="322"/>
      <c r="J24" s="319"/>
      <c r="K24" s="145"/>
    </row>
    <row r="25" spans="1:11" ht="24.75" customHeight="1">
      <c r="A25" s="334"/>
      <c r="B25" s="319"/>
      <c r="C25" s="319"/>
      <c r="D25" s="150" t="s">
        <v>22</v>
      </c>
      <c r="E25" s="150" t="s">
        <v>40</v>
      </c>
      <c r="F25" s="319"/>
      <c r="G25" s="336"/>
      <c r="H25" s="336"/>
      <c r="I25" s="322"/>
      <c r="J25" s="319"/>
      <c r="K25" s="145"/>
    </row>
    <row r="26" spans="1:11" ht="60" customHeight="1">
      <c r="A26" s="335"/>
      <c r="B26" s="320"/>
      <c r="C26" s="320"/>
      <c r="D26" s="150" t="s">
        <v>24</v>
      </c>
      <c r="E26" s="150" t="s">
        <v>34</v>
      </c>
      <c r="F26" s="319"/>
      <c r="G26" s="336"/>
      <c r="H26" s="336"/>
      <c r="I26" s="323"/>
      <c r="J26" s="320"/>
      <c r="K26" s="145"/>
    </row>
    <row r="27" spans="1:11" ht="14.45" customHeight="1">
      <c r="A27" s="150" t="s">
        <v>44</v>
      </c>
      <c r="B27" s="386" t="s">
        <v>202</v>
      </c>
      <c r="C27" s="387"/>
      <c r="D27" s="153"/>
      <c r="E27" s="153"/>
      <c r="F27" s="319"/>
      <c r="G27" s="151">
        <f>G28</f>
        <v>5</v>
      </c>
      <c r="H27" s="146"/>
      <c r="I27" s="146"/>
      <c r="J27" s="146"/>
      <c r="K27" s="145"/>
    </row>
    <row r="28" spans="1:11" ht="15" customHeight="1">
      <c r="A28" s="333" t="s">
        <v>46</v>
      </c>
      <c r="B28" s="333" t="s">
        <v>47</v>
      </c>
      <c r="C28" s="333" t="s">
        <v>16</v>
      </c>
      <c r="D28" s="150" t="s">
        <v>17</v>
      </c>
      <c r="E28" s="150" t="s">
        <v>18</v>
      </c>
      <c r="F28" s="319"/>
      <c r="G28" s="337">
        <v>5</v>
      </c>
      <c r="H28" s="317" t="s">
        <v>195</v>
      </c>
      <c r="I28" s="391"/>
      <c r="J28" s="400"/>
      <c r="K28" s="145"/>
    </row>
    <row r="29" spans="1:11" ht="26.25" customHeight="1">
      <c r="A29" s="334"/>
      <c r="B29" s="319"/>
      <c r="C29" s="319"/>
      <c r="D29" s="150" t="s">
        <v>20</v>
      </c>
      <c r="E29" s="150" t="s">
        <v>21</v>
      </c>
      <c r="F29" s="319"/>
      <c r="G29" s="336"/>
      <c r="H29" s="336"/>
      <c r="I29" s="392"/>
      <c r="J29" s="319"/>
      <c r="K29" s="145"/>
    </row>
    <row r="30" spans="1:11" ht="14.25" customHeight="1">
      <c r="A30" s="334"/>
      <c r="B30" s="319"/>
      <c r="C30" s="319"/>
      <c r="D30" s="150" t="s">
        <v>22</v>
      </c>
      <c r="E30" s="150" t="s">
        <v>23</v>
      </c>
      <c r="F30" s="319"/>
      <c r="G30" s="336"/>
      <c r="H30" s="336"/>
      <c r="I30" s="392"/>
      <c r="J30" s="319"/>
      <c r="K30" s="145"/>
    </row>
    <row r="31" spans="1:11" ht="56.25" customHeight="1">
      <c r="A31" s="335"/>
      <c r="B31" s="320"/>
      <c r="C31" s="320"/>
      <c r="D31" s="150" t="s">
        <v>24</v>
      </c>
      <c r="E31" s="150" t="s">
        <v>25</v>
      </c>
      <c r="F31" s="319"/>
      <c r="G31" s="336"/>
      <c r="H31" s="336"/>
      <c r="I31" s="393"/>
      <c r="J31" s="320"/>
      <c r="K31" s="145"/>
    </row>
    <row r="32" spans="1:11" ht="31.5" customHeight="1">
      <c r="A32" s="150" t="s">
        <v>49</v>
      </c>
      <c r="B32" s="386" t="s">
        <v>50</v>
      </c>
      <c r="C32" s="387"/>
      <c r="D32" s="153"/>
      <c r="E32" s="153"/>
      <c r="F32" s="319"/>
      <c r="G32" s="151">
        <f>G33+G37</f>
        <v>10</v>
      </c>
      <c r="H32" s="146"/>
      <c r="I32" s="146"/>
      <c r="J32" s="146"/>
      <c r="K32" s="145"/>
    </row>
    <row r="33" spans="1:11" ht="28.5" customHeight="1">
      <c r="A33" s="317" t="s">
        <v>51</v>
      </c>
      <c r="B33" s="317" t="s">
        <v>52</v>
      </c>
      <c r="C33" s="317" t="s">
        <v>16</v>
      </c>
      <c r="D33" s="150" t="s">
        <v>17</v>
      </c>
      <c r="E33" s="150" t="s">
        <v>18</v>
      </c>
      <c r="F33" s="319"/>
      <c r="G33" s="337">
        <v>5</v>
      </c>
      <c r="H33" s="317" t="s">
        <v>53</v>
      </c>
      <c r="I33" s="391"/>
      <c r="J33" s="400"/>
      <c r="K33" s="145"/>
    </row>
    <row r="34" spans="1:11" ht="26.25" customHeight="1">
      <c r="A34" s="317"/>
      <c r="B34" s="336"/>
      <c r="C34" s="336"/>
      <c r="D34" s="150" t="s">
        <v>20</v>
      </c>
      <c r="E34" s="150" t="s">
        <v>21</v>
      </c>
      <c r="F34" s="319"/>
      <c r="G34" s="336"/>
      <c r="H34" s="336"/>
      <c r="I34" s="392"/>
      <c r="J34" s="319"/>
      <c r="K34" s="145"/>
    </row>
    <row r="35" spans="1:11" ht="24.75" customHeight="1">
      <c r="A35" s="317"/>
      <c r="B35" s="336"/>
      <c r="C35" s="336"/>
      <c r="D35" s="150" t="s">
        <v>22</v>
      </c>
      <c r="E35" s="150" t="s">
        <v>23</v>
      </c>
      <c r="F35" s="319"/>
      <c r="G35" s="336"/>
      <c r="H35" s="336"/>
      <c r="I35" s="392"/>
      <c r="J35" s="319"/>
      <c r="K35" s="145"/>
    </row>
    <row r="36" spans="1:11" ht="30" customHeight="1">
      <c r="A36" s="317"/>
      <c r="B36" s="336"/>
      <c r="C36" s="336"/>
      <c r="D36" s="150" t="s">
        <v>24</v>
      </c>
      <c r="E36" s="150" t="s">
        <v>25</v>
      </c>
      <c r="F36" s="319"/>
      <c r="G36" s="336"/>
      <c r="H36" s="336"/>
      <c r="I36" s="393"/>
      <c r="J36" s="320"/>
      <c r="K36" s="145"/>
    </row>
    <row r="37" spans="1:11" ht="26.25" customHeight="1">
      <c r="A37" s="333" t="s">
        <v>54</v>
      </c>
      <c r="B37" s="317" t="s">
        <v>55</v>
      </c>
      <c r="C37" s="317" t="s">
        <v>16</v>
      </c>
      <c r="D37" s="150" t="s">
        <v>17</v>
      </c>
      <c r="E37" s="150" t="s">
        <v>18</v>
      </c>
      <c r="F37" s="319"/>
      <c r="G37" s="337">
        <v>5</v>
      </c>
      <c r="H37" s="317" t="s">
        <v>53</v>
      </c>
      <c r="I37" s="391"/>
      <c r="J37" s="400"/>
      <c r="K37" s="145"/>
    </row>
    <row r="38" spans="1:11" ht="27" customHeight="1">
      <c r="A38" s="334"/>
      <c r="B38" s="336"/>
      <c r="C38" s="336"/>
      <c r="D38" s="150" t="s">
        <v>20</v>
      </c>
      <c r="E38" s="150" t="s">
        <v>21</v>
      </c>
      <c r="F38" s="319"/>
      <c r="G38" s="336"/>
      <c r="H38" s="336"/>
      <c r="I38" s="392"/>
      <c r="J38" s="319"/>
      <c r="K38" s="145"/>
    </row>
    <row r="39" spans="1:11" ht="25.5" customHeight="1">
      <c r="A39" s="334"/>
      <c r="B39" s="336"/>
      <c r="C39" s="336"/>
      <c r="D39" s="150" t="s">
        <v>22</v>
      </c>
      <c r="E39" s="150" t="s">
        <v>23</v>
      </c>
      <c r="F39" s="319"/>
      <c r="G39" s="336"/>
      <c r="H39" s="336"/>
      <c r="I39" s="392"/>
      <c r="J39" s="319"/>
      <c r="K39" s="145"/>
    </row>
    <row r="40" spans="1:11" ht="38.25" customHeight="1">
      <c r="A40" s="335"/>
      <c r="B40" s="336"/>
      <c r="C40" s="336"/>
      <c r="D40" s="150" t="s">
        <v>24</v>
      </c>
      <c r="E40" s="150" t="s">
        <v>25</v>
      </c>
      <c r="F40" s="320"/>
      <c r="G40" s="336"/>
      <c r="H40" s="336"/>
      <c r="I40" s="393"/>
      <c r="J40" s="320"/>
      <c r="K40" s="145"/>
    </row>
    <row r="41" spans="1:11" ht="103.5" customHeight="1">
      <c r="A41" s="150" t="s">
        <v>57</v>
      </c>
      <c r="B41" s="150" t="s">
        <v>58</v>
      </c>
      <c r="C41" s="150" t="s">
        <v>59</v>
      </c>
      <c r="D41" s="150" t="s">
        <v>60</v>
      </c>
      <c r="E41" s="150" t="s">
        <v>61</v>
      </c>
      <c r="F41" s="150" t="s">
        <v>62</v>
      </c>
      <c r="G41" s="151">
        <v>10</v>
      </c>
      <c r="H41" s="150" t="s">
        <v>155</v>
      </c>
      <c r="I41" s="153"/>
      <c r="J41" s="153"/>
      <c r="K41" s="145"/>
    </row>
    <row r="42" spans="1:11" ht="60" customHeight="1">
      <c r="A42" s="150" t="s">
        <v>63</v>
      </c>
      <c r="B42" s="150" t="s">
        <v>64</v>
      </c>
      <c r="C42" s="150" t="s">
        <v>65</v>
      </c>
      <c r="D42" s="150" t="s">
        <v>66</v>
      </c>
      <c r="E42" s="153"/>
      <c r="F42" s="146"/>
      <c r="G42" s="151">
        <f>G43+G47+G51</f>
        <v>15</v>
      </c>
      <c r="H42" s="206"/>
      <c r="I42" s="146"/>
      <c r="J42" s="146"/>
      <c r="K42" s="145"/>
    </row>
    <row r="43" spans="1:11" ht="15" customHeight="1">
      <c r="A43" s="333" t="s">
        <v>67</v>
      </c>
      <c r="B43" s="333" t="s">
        <v>68</v>
      </c>
      <c r="C43" s="333" t="s">
        <v>65</v>
      </c>
      <c r="D43" s="150" t="s">
        <v>17</v>
      </c>
      <c r="E43" s="150" t="s">
        <v>69</v>
      </c>
      <c r="F43" s="333" t="s">
        <v>70</v>
      </c>
      <c r="G43" s="318">
        <v>5</v>
      </c>
      <c r="H43" s="317" t="s">
        <v>113</v>
      </c>
      <c r="I43" s="400"/>
      <c r="J43" s="400"/>
      <c r="K43" s="145"/>
    </row>
    <row r="44" spans="1:11" ht="52.5" customHeight="1">
      <c r="A44" s="334"/>
      <c r="B44" s="319"/>
      <c r="C44" s="319"/>
      <c r="D44" s="150" t="s">
        <v>20</v>
      </c>
      <c r="E44" s="150" t="s">
        <v>72</v>
      </c>
      <c r="F44" s="319"/>
      <c r="G44" s="319"/>
      <c r="H44" s="336"/>
      <c r="I44" s="319"/>
      <c r="J44" s="319"/>
      <c r="K44" s="145"/>
    </row>
    <row r="45" spans="1:11" ht="39" customHeight="1">
      <c r="A45" s="334"/>
      <c r="B45" s="319"/>
      <c r="C45" s="319"/>
      <c r="D45" s="150" t="s">
        <v>22</v>
      </c>
      <c r="E45" s="150" t="s">
        <v>73</v>
      </c>
      <c r="F45" s="319"/>
      <c r="G45" s="319"/>
      <c r="H45" s="336"/>
      <c r="I45" s="319"/>
      <c r="J45" s="319"/>
      <c r="K45" s="145"/>
    </row>
    <row r="46" spans="1:11" ht="77.25" customHeight="1">
      <c r="A46" s="335"/>
      <c r="B46" s="320"/>
      <c r="C46" s="320"/>
      <c r="D46" s="150" t="s">
        <v>24</v>
      </c>
      <c r="E46" s="150" t="s">
        <v>74</v>
      </c>
      <c r="F46" s="319"/>
      <c r="G46" s="320"/>
      <c r="H46" s="336"/>
      <c r="I46" s="320"/>
      <c r="J46" s="320"/>
      <c r="K46" s="145"/>
    </row>
    <row r="47" spans="1:11" ht="25.5" customHeight="1">
      <c r="A47" s="333" t="s">
        <v>75</v>
      </c>
      <c r="B47" s="333" t="s">
        <v>76</v>
      </c>
      <c r="C47" s="333" t="s">
        <v>65</v>
      </c>
      <c r="D47" s="150" t="s">
        <v>17</v>
      </c>
      <c r="E47" s="150" t="s">
        <v>69</v>
      </c>
      <c r="F47" s="319"/>
      <c r="G47" s="318">
        <v>5</v>
      </c>
      <c r="H47" s="317" t="s">
        <v>114</v>
      </c>
      <c r="I47" s="400"/>
      <c r="J47" s="400"/>
      <c r="K47" s="145"/>
    </row>
    <row r="48" spans="1:11" ht="36" customHeight="1">
      <c r="A48" s="334"/>
      <c r="B48" s="319"/>
      <c r="C48" s="319"/>
      <c r="D48" s="150" t="s">
        <v>20</v>
      </c>
      <c r="E48" s="150" t="s">
        <v>72</v>
      </c>
      <c r="F48" s="319"/>
      <c r="G48" s="319"/>
      <c r="H48" s="336"/>
      <c r="I48" s="319"/>
      <c r="J48" s="319"/>
      <c r="K48" s="145"/>
    </row>
    <row r="49" spans="1:11" ht="47.25" customHeight="1">
      <c r="A49" s="334"/>
      <c r="B49" s="319"/>
      <c r="C49" s="319"/>
      <c r="D49" s="150" t="s">
        <v>22</v>
      </c>
      <c r="E49" s="150" t="s">
        <v>73</v>
      </c>
      <c r="F49" s="319"/>
      <c r="G49" s="319"/>
      <c r="H49" s="336"/>
      <c r="I49" s="319"/>
      <c r="J49" s="319"/>
      <c r="K49" s="145"/>
    </row>
    <row r="50" spans="1:11" ht="73.5" customHeight="1">
      <c r="A50" s="335"/>
      <c r="B50" s="320"/>
      <c r="C50" s="320"/>
      <c r="D50" s="150" t="s">
        <v>24</v>
      </c>
      <c r="E50" s="150" t="s">
        <v>74</v>
      </c>
      <c r="F50" s="319"/>
      <c r="G50" s="320"/>
      <c r="H50" s="336"/>
      <c r="I50" s="320"/>
      <c r="J50" s="320"/>
      <c r="K50" s="145"/>
    </row>
    <row r="51" spans="1:11" ht="50.25" customHeight="1">
      <c r="A51" s="333" t="s">
        <v>78</v>
      </c>
      <c r="B51" s="333" t="s">
        <v>79</v>
      </c>
      <c r="C51" s="333" t="s">
        <v>65</v>
      </c>
      <c r="D51" s="150" t="s">
        <v>17</v>
      </c>
      <c r="E51" s="150" t="s">
        <v>69</v>
      </c>
      <c r="F51" s="319"/>
      <c r="G51" s="318">
        <v>5</v>
      </c>
      <c r="H51" s="333" t="s">
        <v>80</v>
      </c>
      <c r="I51" s="400"/>
      <c r="J51" s="400"/>
      <c r="K51" s="145"/>
    </row>
    <row r="52" spans="1:11" ht="48.75" customHeight="1">
      <c r="A52" s="334"/>
      <c r="B52" s="319"/>
      <c r="C52" s="319"/>
      <c r="D52" s="150" t="s">
        <v>20</v>
      </c>
      <c r="E52" s="150" t="s">
        <v>72</v>
      </c>
      <c r="F52" s="319"/>
      <c r="G52" s="319"/>
      <c r="H52" s="319"/>
      <c r="I52" s="319"/>
      <c r="J52" s="319"/>
      <c r="K52" s="145"/>
    </row>
    <row r="53" spans="1:11" ht="44.25" customHeight="1">
      <c r="A53" s="334"/>
      <c r="B53" s="319"/>
      <c r="C53" s="319"/>
      <c r="D53" s="150" t="s">
        <v>22</v>
      </c>
      <c r="E53" s="150" t="s">
        <v>73</v>
      </c>
      <c r="F53" s="319"/>
      <c r="G53" s="319"/>
      <c r="H53" s="319"/>
      <c r="I53" s="319"/>
      <c r="J53" s="319"/>
      <c r="K53" s="145"/>
    </row>
    <row r="54" spans="1:11" ht="52.5" customHeight="1">
      <c r="A54" s="335"/>
      <c r="B54" s="320"/>
      <c r="C54" s="320"/>
      <c r="D54" s="150" t="s">
        <v>24</v>
      </c>
      <c r="E54" s="150" t="s">
        <v>74</v>
      </c>
      <c r="F54" s="320"/>
      <c r="G54" s="320"/>
      <c r="H54" s="320"/>
      <c r="I54" s="320"/>
      <c r="J54" s="320"/>
      <c r="K54" s="145"/>
    </row>
    <row r="55" spans="1:11" ht="105" customHeight="1">
      <c r="A55" s="150" t="s">
        <v>81</v>
      </c>
      <c r="B55" s="150" t="s">
        <v>82</v>
      </c>
      <c r="C55" s="150" t="s">
        <v>16</v>
      </c>
      <c r="D55" s="150" t="s">
        <v>83</v>
      </c>
      <c r="E55" s="150" t="s">
        <v>84</v>
      </c>
      <c r="F55" s="150" t="s">
        <v>70</v>
      </c>
      <c r="G55" s="151">
        <v>10</v>
      </c>
      <c r="H55" s="150" t="s">
        <v>115</v>
      </c>
      <c r="I55" s="153"/>
      <c r="J55" s="153"/>
      <c r="K55" s="145"/>
    </row>
    <row r="56" spans="1:11" ht="120" customHeight="1">
      <c r="A56" s="150" t="s">
        <v>86</v>
      </c>
      <c r="B56" s="150" t="s">
        <v>87</v>
      </c>
      <c r="C56" s="150" t="s">
        <v>16</v>
      </c>
      <c r="D56" s="150" t="s">
        <v>83</v>
      </c>
      <c r="E56" s="151">
        <v>60</v>
      </c>
      <c r="F56" s="150" t="s">
        <v>70</v>
      </c>
      <c r="G56" s="151">
        <v>10</v>
      </c>
      <c r="H56" s="150" t="s">
        <v>88</v>
      </c>
      <c r="I56" s="153"/>
      <c r="J56" s="153"/>
      <c r="K56" s="145"/>
    </row>
    <row r="57" spans="1:11" ht="220.5" customHeight="1">
      <c r="A57" s="150" t="s">
        <v>131</v>
      </c>
      <c r="B57" s="150" t="s">
        <v>89</v>
      </c>
      <c r="C57" s="150" t="s">
        <v>90</v>
      </c>
      <c r="D57" s="150" t="s">
        <v>91</v>
      </c>
      <c r="E57" s="150" t="s">
        <v>92</v>
      </c>
      <c r="F57" s="150" t="s">
        <v>93</v>
      </c>
      <c r="G57" s="151">
        <v>3</v>
      </c>
      <c r="H57" s="150" t="s">
        <v>116</v>
      </c>
      <c r="I57" s="153"/>
      <c r="J57" s="153"/>
      <c r="K57" s="145"/>
    </row>
    <row r="58" spans="1:11" ht="127.5" customHeight="1">
      <c r="A58" s="150" t="s">
        <v>133</v>
      </c>
      <c r="B58" s="150" t="s">
        <v>95</v>
      </c>
      <c r="C58" s="150" t="s">
        <v>65</v>
      </c>
      <c r="D58" s="150" t="s">
        <v>91</v>
      </c>
      <c r="E58" s="192">
        <v>1</v>
      </c>
      <c r="F58" s="150" t="s">
        <v>70</v>
      </c>
      <c r="G58" s="151">
        <v>2</v>
      </c>
      <c r="H58" s="150" t="s">
        <v>96</v>
      </c>
      <c r="I58" s="153"/>
      <c r="J58" s="153"/>
      <c r="K58" s="145"/>
    </row>
    <row r="59" spans="1:11" ht="127.5" customHeight="1">
      <c r="A59" s="151">
        <v>8</v>
      </c>
      <c r="B59" s="150" t="s">
        <v>97</v>
      </c>
      <c r="C59" s="150" t="s">
        <v>98</v>
      </c>
      <c r="D59" s="150" t="s">
        <v>83</v>
      </c>
      <c r="E59" s="192">
        <v>1</v>
      </c>
      <c r="F59" s="150" t="s">
        <v>70</v>
      </c>
      <c r="G59" s="151">
        <v>5</v>
      </c>
      <c r="H59" s="150" t="s">
        <v>96</v>
      </c>
      <c r="I59" s="153"/>
      <c r="J59" s="153"/>
      <c r="K59" s="145"/>
    </row>
    <row r="60" spans="1:11" ht="132.75" customHeight="1">
      <c r="A60" s="151">
        <v>9</v>
      </c>
      <c r="B60" s="150" t="s">
        <v>99</v>
      </c>
      <c r="C60" s="150" t="s">
        <v>100</v>
      </c>
      <c r="D60" s="150" t="s">
        <v>83</v>
      </c>
      <c r="E60" s="150" t="s">
        <v>101</v>
      </c>
      <c r="F60" s="150" t="s">
        <v>102</v>
      </c>
      <c r="G60" s="151">
        <v>5</v>
      </c>
      <c r="H60" s="150" t="s">
        <v>117</v>
      </c>
      <c r="I60" s="153"/>
      <c r="J60" s="153"/>
      <c r="K60" s="145"/>
    </row>
    <row r="61" spans="1:11" ht="14.45" customHeight="1">
      <c r="A61" s="193"/>
      <c r="B61" s="152" t="s">
        <v>104</v>
      </c>
      <c r="C61" s="194"/>
      <c r="D61" s="194"/>
      <c r="E61" s="194"/>
      <c r="F61" s="194"/>
      <c r="G61" s="195">
        <f>G56+G55+G42+G41+G4+G57+G58+G59+G60</f>
        <v>100</v>
      </c>
      <c r="H61" s="194"/>
      <c r="I61" s="194"/>
      <c r="J61" s="196">
        <f>J6+J10+J15+J19+J23+J28+J33+J37+J51+J41+J43+J47+J55+J56+J57+J58+J59+J60</f>
        <v>0</v>
      </c>
      <c r="K61" s="145"/>
    </row>
    <row r="62" spans="1:11" ht="13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43"/>
    </row>
    <row r="63" spans="1:11" ht="13.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</row>
    <row r="64" spans="1:11" ht="30" customHeight="1">
      <c r="A64" s="143"/>
      <c r="B64" s="180" t="s">
        <v>105</v>
      </c>
      <c r="C64" s="143"/>
      <c r="D64" s="143"/>
      <c r="E64" s="143"/>
      <c r="F64" s="143"/>
      <c r="G64" s="143"/>
      <c r="H64" s="143"/>
      <c r="I64" s="143"/>
      <c r="J64" s="143"/>
      <c r="K64" s="143"/>
    </row>
  </sheetData>
  <mergeCells count="85"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A43:A46"/>
    <mergeCell ref="B43:B46"/>
    <mergeCell ref="C43:C46"/>
    <mergeCell ref="A47:A50"/>
    <mergeCell ref="B47:B50"/>
    <mergeCell ref="C47:C50"/>
    <mergeCell ref="G47:G50"/>
    <mergeCell ref="H37:H40"/>
    <mergeCell ref="I37:I40"/>
    <mergeCell ref="J37:J40"/>
    <mergeCell ref="I43:I46"/>
    <mergeCell ref="J43:J46"/>
    <mergeCell ref="H47:H50"/>
    <mergeCell ref="G37:G40"/>
    <mergeCell ref="H43:H46"/>
    <mergeCell ref="G43:G46"/>
    <mergeCell ref="H33:H36"/>
    <mergeCell ref="J33:J36"/>
    <mergeCell ref="I33:I36"/>
    <mergeCell ref="H15:H18"/>
    <mergeCell ref="I15:I18"/>
    <mergeCell ref="I28:I31"/>
    <mergeCell ref="J15:J18"/>
    <mergeCell ref="I19:I22"/>
    <mergeCell ref="J19:J22"/>
    <mergeCell ref="J23:J26"/>
    <mergeCell ref="J28:J31"/>
    <mergeCell ref="G15:G18"/>
    <mergeCell ref="G28:G31"/>
    <mergeCell ref="H28:H31"/>
    <mergeCell ref="H23:H26"/>
    <mergeCell ref="I23:I26"/>
    <mergeCell ref="A19:A22"/>
    <mergeCell ref="B19:B22"/>
    <mergeCell ref="C19:C22"/>
    <mergeCell ref="G19:G22"/>
    <mergeCell ref="H19:H22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23:A26"/>
    <mergeCell ref="B23:B26"/>
    <mergeCell ref="C23:C26"/>
    <mergeCell ref="A37:A40"/>
    <mergeCell ref="B37:B40"/>
    <mergeCell ref="C37:C40"/>
    <mergeCell ref="A28:A31"/>
    <mergeCell ref="B28:B31"/>
    <mergeCell ref="C28:C31"/>
    <mergeCell ref="B32:C32"/>
    <mergeCell ref="B27:C27"/>
    <mergeCell ref="A2:J2"/>
    <mergeCell ref="A33:A36"/>
    <mergeCell ref="B33:B36"/>
    <mergeCell ref="C33:C36"/>
    <mergeCell ref="G33:G36"/>
    <mergeCell ref="G23:G2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C15:C18"/>
  </mergeCells>
  <pageMargins left="0.70866099999999999" right="0.31496099999999999" top="0.35433100000000001" bottom="0.35433100000000001" header="0.31496099999999999" footer="0.31496099999999999"/>
  <pageSetup scale="43" fitToHeight="2" orientation="portrait" r:id="rId1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85546875" style="144" customWidth="1"/>
    <col min="2" max="2" width="25.42578125" style="144" customWidth="1"/>
    <col min="3" max="3" width="14.42578125" style="144" customWidth="1"/>
    <col min="4" max="4" width="23.7109375" style="144" customWidth="1"/>
    <col min="5" max="5" width="11" style="144" customWidth="1"/>
    <col min="6" max="6" width="17.85546875" style="144" customWidth="1"/>
    <col min="7" max="7" width="9.85546875" style="144" customWidth="1"/>
    <col min="8" max="8" width="34.140625" style="144" customWidth="1"/>
    <col min="9" max="9" width="7.42578125" style="144" customWidth="1"/>
    <col min="10" max="10" width="30.42578125" style="144" customWidth="1"/>
    <col min="11" max="11" width="8.85546875" style="144" customWidth="1"/>
    <col min="12" max="16384" width="8.85546875" style="144"/>
  </cols>
  <sheetData>
    <row r="1" spans="1:10" ht="75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470</v>
      </c>
    </row>
    <row r="2" spans="1:10" ht="34.5" customHeight="1">
      <c r="A2" s="327" t="s">
        <v>203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60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</row>
    <row r="4" spans="1:10" ht="30.75" customHeight="1">
      <c r="A4" s="151">
        <v>1</v>
      </c>
      <c r="B4" s="389" t="s">
        <v>10</v>
      </c>
      <c r="C4" s="390"/>
      <c r="D4" s="153"/>
      <c r="E4" s="151">
        <v>100</v>
      </c>
      <c r="F4" s="146"/>
      <c r="G4" s="151">
        <f>G5+G14+G27+G32</f>
        <v>40</v>
      </c>
      <c r="H4" s="146"/>
      <c r="I4" s="153"/>
      <c r="J4" s="153"/>
    </row>
    <row r="5" spans="1:10" ht="14.45" customHeight="1">
      <c r="A5" s="150" t="s">
        <v>11</v>
      </c>
      <c r="B5" s="386" t="s">
        <v>12</v>
      </c>
      <c r="C5" s="387"/>
      <c r="D5" s="153"/>
      <c r="E5" s="153"/>
      <c r="F5" s="333" t="s">
        <v>107</v>
      </c>
      <c r="G5" s="151">
        <f>G6+G10</f>
        <v>10</v>
      </c>
      <c r="H5" s="146"/>
      <c r="I5" s="153"/>
      <c r="J5" s="153"/>
    </row>
    <row r="6" spans="1:10" ht="30" customHeight="1">
      <c r="A6" s="333" t="s">
        <v>14</v>
      </c>
      <c r="B6" s="317" t="s">
        <v>15</v>
      </c>
      <c r="C6" s="317" t="s">
        <v>16</v>
      </c>
      <c r="D6" s="150" t="s">
        <v>17</v>
      </c>
      <c r="E6" s="150" t="s">
        <v>18</v>
      </c>
      <c r="F6" s="319"/>
      <c r="G6" s="337">
        <v>5</v>
      </c>
      <c r="H6" s="333" t="s">
        <v>119</v>
      </c>
      <c r="I6" s="321"/>
      <c r="J6" s="400"/>
    </row>
    <row r="7" spans="1:10" ht="32.25" customHeight="1">
      <c r="A7" s="334"/>
      <c r="B7" s="336"/>
      <c r="C7" s="336"/>
      <c r="D7" s="150" t="s">
        <v>20</v>
      </c>
      <c r="E7" s="150" t="s">
        <v>21</v>
      </c>
      <c r="F7" s="319"/>
      <c r="G7" s="336"/>
      <c r="H7" s="319"/>
      <c r="I7" s="322"/>
      <c r="J7" s="319"/>
    </row>
    <row r="8" spans="1:10" ht="37.5" customHeight="1">
      <c r="A8" s="334"/>
      <c r="B8" s="336"/>
      <c r="C8" s="336"/>
      <c r="D8" s="150" t="s">
        <v>22</v>
      </c>
      <c r="E8" s="150" t="s">
        <v>23</v>
      </c>
      <c r="F8" s="319"/>
      <c r="G8" s="336"/>
      <c r="H8" s="319"/>
      <c r="I8" s="322"/>
      <c r="J8" s="319"/>
    </row>
    <row r="9" spans="1:10" ht="27" customHeight="1">
      <c r="A9" s="335"/>
      <c r="B9" s="336"/>
      <c r="C9" s="336"/>
      <c r="D9" s="150" t="s">
        <v>24</v>
      </c>
      <c r="E9" s="150" t="s">
        <v>25</v>
      </c>
      <c r="F9" s="319"/>
      <c r="G9" s="336"/>
      <c r="H9" s="320"/>
      <c r="I9" s="323"/>
      <c r="J9" s="320"/>
    </row>
    <row r="10" spans="1:10" ht="32.25" customHeight="1">
      <c r="A10" s="333" t="s">
        <v>26</v>
      </c>
      <c r="B10" s="317" t="s">
        <v>27</v>
      </c>
      <c r="C10" s="317" t="s">
        <v>16</v>
      </c>
      <c r="D10" s="150" t="s">
        <v>17</v>
      </c>
      <c r="E10" s="150" t="s">
        <v>18</v>
      </c>
      <c r="F10" s="319"/>
      <c r="G10" s="337">
        <v>5</v>
      </c>
      <c r="H10" s="317" t="s">
        <v>28</v>
      </c>
      <c r="I10" s="321"/>
      <c r="J10" s="400"/>
    </row>
    <row r="11" spans="1:10" ht="39.75" customHeight="1">
      <c r="A11" s="334"/>
      <c r="B11" s="336"/>
      <c r="C11" s="336"/>
      <c r="D11" s="150" t="s">
        <v>20</v>
      </c>
      <c r="E11" s="150" t="s">
        <v>21</v>
      </c>
      <c r="F11" s="319"/>
      <c r="G11" s="336"/>
      <c r="H11" s="336"/>
      <c r="I11" s="322"/>
      <c r="J11" s="319"/>
    </row>
    <row r="12" spans="1:10" ht="35.25" customHeight="1">
      <c r="A12" s="334"/>
      <c r="B12" s="336"/>
      <c r="C12" s="336"/>
      <c r="D12" s="150" t="s">
        <v>22</v>
      </c>
      <c r="E12" s="150" t="s">
        <v>23</v>
      </c>
      <c r="F12" s="319"/>
      <c r="G12" s="336"/>
      <c r="H12" s="336"/>
      <c r="I12" s="322"/>
      <c r="J12" s="319"/>
    </row>
    <row r="13" spans="1:10" ht="23.25" customHeight="1">
      <c r="A13" s="335"/>
      <c r="B13" s="336"/>
      <c r="C13" s="336"/>
      <c r="D13" s="150" t="s">
        <v>24</v>
      </c>
      <c r="E13" s="150" t="s">
        <v>25</v>
      </c>
      <c r="F13" s="319"/>
      <c r="G13" s="336"/>
      <c r="H13" s="336"/>
      <c r="I13" s="323"/>
      <c r="J13" s="320"/>
    </row>
    <row r="14" spans="1:10" ht="14.45" customHeight="1">
      <c r="A14" s="150" t="s">
        <v>29</v>
      </c>
      <c r="B14" s="386" t="s">
        <v>30</v>
      </c>
      <c r="C14" s="387"/>
      <c r="D14" s="153"/>
      <c r="E14" s="153"/>
      <c r="F14" s="319"/>
      <c r="G14" s="151">
        <f>G15+G19+G23</f>
        <v>15</v>
      </c>
      <c r="H14" s="146"/>
      <c r="I14" s="146"/>
      <c r="J14" s="146"/>
    </row>
    <row r="15" spans="1:10" ht="29.25" customHeight="1">
      <c r="A15" s="333" t="s">
        <v>31</v>
      </c>
      <c r="B15" s="333" t="s">
        <v>32</v>
      </c>
      <c r="C15" s="333" t="s">
        <v>16</v>
      </c>
      <c r="D15" s="150" t="s">
        <v>17</v>
      </c>
      <c r="E15" s="150" t="s">
        <v>18</v>
      </c>
      <c r="F15" s="319"/>
      <c r="G15" s="318">
        <v>5</v>
      </c>
      <c r="H15" s="333" t="s">
        <v>157</v>
      </c>
      <c r="I15" s="391"/>
      <c r="J15" s="400"/>
    </row>
    <row r="16" spans="1:10" ht="42" customHeight="1">
      <c r="A16" s="334"/>
      <c r="B16" s="319"/>
      <c r="C16" s="319"/>
      <c r="D16" s="150" t="s">
        <v>20</v>
      </c>
      <c r="E16" s="150" t="s">
        <v>21</v>
      </c>
      <c r="F16" s="319"/>
      <c r="G16" s="319"/>
      <c r="H16" s="319"/>
      <c r="I16" s="392"/>
      <c r="J16" s="319"/>
    </row>
    <row r="17" spans="1:10" ht="33.75" customHeight="1">
      <c r="A17" s="334"/>
      <c r="B17" s="319"/>
      <c r="C17" s="319"/>
      <c r="D17" s="150" t="s">
        <v>22</v>
      </c>
      <c r="E17" s="150" t="s">
        <v>23</v>
      </c>
      <c r="F17" s="319"/>
      <c r="G17" s="319"/>
      <c r="H17" s="319"/>
      <c r="I17" s="392"/>
      <c r="J17" s="319"/>
    </row>
    <row r="18" spans="1:10" ht="33" customHeight="1">
      <c r="A18" s="335"/>
      <c r="B18" s="320"/>
      <c r="C18" s="320"/>
      <c r="D18" s="150" t="s">
        <v>24</v>
      </c>
      <c r="E18" s="150" t="s">
        <v>34</v>
      </c>
      <c r="F18" s="319"/>
      <c r="G18" s="320"/>
      <c r="H18" s="320"/>
      <c r="I18" s="393"/>
      <c r="J18" s="320"/>
    </row>
    <row r="19" spans="1:10" ht="36" customHeight="1">
      <c r="A19" s="333" t="s">
        <v>35</v>
      </c>
      <c r="B19" s="333" t="s">
        <v>36</v>
      </c>
      <c r="C19" s="333" t="s">
        <v>16</v>
      </c>
      <c r="D19" s="150" t="s">
        <v>17</v>
      </c>
      <c r="E19" s="150" t="s">
        <v>37</v>
      </c>
      <c r="F19" s="319"/>
      <c r="G19" s="318">
        <v>5</v>
      </c>
      <c r="H19" s="317" t="s">
        <v>38</v>
      </c>
      <c r="I19" s="321"/>
      <c r="J19" s="400"/>
    </row>
    <row r="20" spans="1:10" ht="52.5" customHeight="1">
      <c r="A20" s="334"/>
      <c r="B20" s="319"/>
      <c r="C20" s="319"/>
      <c r="D20" s="150" t="s">
        <v>20</v>
      </c>
      <c r="E20" s="150" t="s">
        <v>39</v>
      </c>
      <c r="F20" s="319"/>
      <c r="G20" s="319"/>
      <c r="H20" s="336"/>
      <c r="I20" s="322"/>
      <c r="J20" s="319"/>
    </row>
    <row r="21" spans="1:10" ht="39.75" customHeight="1">
      <c r="A21" s="334"/>
      <c r="B21" s="319"/>
      <c r="C21" s="319"/>
      <c r="D21" s="150" t="s">
        <v>22</v>
      </c>
      <c r="E21" s="150" t="s">
        <v>40</v>
      </c>
      <c r="F21" s="319"/>
      <c r="G21" s="319"/>
      <c r="H21" s="336"/>
      <c r="I21" s="322"/>
      <c r="J21" s="319"/>
    </row>
    <row r="22" spans="1:10" ht="39.75" customHeight="1">
      <c r="A22" s="335"/>
      <c r="B22" s="320"/>
      <c r="C22" s="320"/>
      <c r="D22" s="150" t="s">
        <v>24</v>
      </c>
      <c r="E22" s="150" t="s">
        <v>34</v>
      </c>
      <c r="F22" s="319"/>
      <c r="G22" s="320"/>
      <c r="H22" s="336"/>
      <c r="I22" s="323"/>
      <c r="J22" s="320"/>
    </row>
    <row r="23" spans="1:10" ht="40.5" customHeight="1">
      <c r="A23" s="333" t="s">
        <v>41</v>
      </c>
      <c r="B23" s="333" t="s">
        <v>42</v>
      </c>
      <c r="C23" s="333" t="s">
        <v>16</v>
      </c>
      <c r="D23" s="150" t="s">
        <v>17</v>
      </c>
      <c r="E23" s="150" t="s">
        <v>37</v>
      </c>
      <c r="F23" s="319"/>
      <c r="G23" s="337">
        <v>5</v>
      </c>
      <c r="H23" s="317" t="s">
        <v>43</v>
      </c>
      <c r="I23" s="321"/>
      <c r="J23" s="400"/>
    </row>
    <row r="24" spans="1:10" ht="43.5" customHeight="1">
      <c r="A24" s="334"/>
      <c r="B24" s="319"/>
      <c r="C24" s="319"/>
      <c r="D24" s="150" t="s">
        <v>20</v>
      </c>
      <c r="E24" s="150" t="s">
        <v>39</v>
      </c>
      <c r="F24" s="319"/>
      <c r="G24" s="336"/>
      <c r="H24" s="336"/>
      <c r="I24" s="322"/>
      <c r="J24" s="319"/>
    </row>
    <row r="25" spans="1:10" ht="44.25" customHeight="1">
      <c r="A25" s="334"/>
      <c r="B25" s="319"/>
      <c r="C25" s="319"/>
      <c r="D25" s="150" t="s">
        <v>22</v>
      </c>
      <c r="E25" s="150" t="s">
        <v>40</v>
      </c>
      <c r="F25" s="319"/>
      <c r="G25" s="336"/>
      <c r="H25" s="336"/>
      <c r="I25" s="322"/>
      <c r="J25" s="319"/>
    </row>
    <row r="26" spans="1:10" ht="42" customHeight="1">
      <c r="A26" s="335"/>
      <c r="B26" s="320"/>
      <c r="C26" s="320"/>
      <c r="D26" s="150" t="s">
        <v>24</v>
      </c>
      <c r="E26" s="150" t="s">
        <v>34</v>
      </c>
      <c r="F26" s="319"/>
      <c r="G26" s="336"/>
      <c r="H26" s="336"/>
      <c r="I26" s="323"/>
      <c r="J26" s="320"/>
    </row>
    <row r="27" spans="1:10" ht="14.45" customHeight="1">
      <c r="A27" s="150" t="s">
        <v>44</v>
      </c>
      <c r="B27" s="386" t="s">
        <v>45</v>
      </c>
      <c r="C27" s="387"/>
      <c r="D27" s="153"/>
      <c r="E27" s="153"/>
      <c r="F27" s="319"/>
      <c r="G27" s="151">
        <f>G28</f>
        <v>5</v>
      </c>
      <c r="H27" s="146"/>
      <c r="I27" s="146"/>
      <c r="J27" s="146"/>
    </row>
    <row r="28" spans="1:10" ht="31.5" customHeight="1">
      <c r="A28" s="333" t="s">
        <v>46</v>
      </c>
      <c r="B28" s="333" t="s">
        <v>47</v>
      </c>
      <c r="C28" s="333" t="s">
        <v>16</v>
      </c>
      <c r="D28" s="150" t="s">
        <v>17</v>
      </c>
      <c r="E28" s="150" t="s">
        <v>18</v>
      </c>
      <c r="F28" s="319"/>
      <c r="G28" s="337">
        <v>5</v>
      </c>
      <c r="H28" s="317" t="s">
        <v>195</v>
      </c>
      <c r="I28" s="391"/>
      <c r="J28" s="400"/>
    </row>
    <row r="29" spans="1:10" ht="31.5" customHeight="1">
      <c r="A29" s="334"/>
      <c r="B29" s="319"/>
      <c r="C29" s="319"/>
      <c r="D29" s="150" t="s">
        <v>20</v>
      </c>
      <c r="E29" s="150" t="s">
        <v>21</v>
      </c>
      <c r="F29" s="319"/>
      <c r="G29" s="336"/>
      <c r="H29" s="336"/>
      <c r="I29" s="392"/>
      <c r="J29" s="319"/>
    </row>
    <row r="30" spans="1:10" ht="31.5" customHeight="1">
      <c r="A30" s="334"/>
      <c r="B30" s="319"/>
      <c r="C30" s="319"/>
      <c r="D30" s="150" t="s">
        <v>22</v>
      </c>
      <c r="E30" s="150" t="s">
        <v>23</v>
      </c>
      <c r="F30" s="319"/>
      <c r="G30" s="336"/>
      <c r="H30" s="336"/>
      <c r="I30" s="392"/>
      <c r="J30" s="319"/>
    </row>
    <row r="31" spans="1:10" ht="31.5" customHeight="1">
      <c r="A31" s="335"/>
      <c r="B31" s="320"/>
      <c r="C31" s="320"/>
      <c r="D31" s="150" t="s">
        <v>24</v>
      </c>
      <c r="E31" s="150" t="s">
        <v>25</v>
      </c>
      <c r="F31" s="319"/>
      <c r="G31" s="336"/>
      <c r="H31" s="336"/>
      <c r="I31" s="393"/>
      <c r="J31" s="320"/>
    </row>
    <row r="32" spans="1:10" ht="37.5" customHeight="1">
      <c r="A32" s="150" t="s">
        <v>49</v>
      </c>
      <c r="B32" s="386" t="s">
        <v>50</v>
      </c>
      <c r="C32" s="387"/>
      <c r="D32" s="153"/>
      <c r="E32" s="153"/>
      <c r="F32" s="319"/>
      <c r="G32" s="151">
        <f>G33+G37</f>
        <v>10</v>
      </c>
      <c r="H32" s="146"/>
      <c r="I32" s="146"/>
      <c r="J32" s="146"/>
    </row>
    <row r="33" spans="1:10" ht="23.25" customHeight="1">
      <c r="A33" s="317" t="s">
        <v>51</v>
      </c>
      <c r="B33" s="317" t="s">
        <v>52</v>
      </c>
      <c r="C33" s="317" t="s">
        <v>16</v>
      </c>
      <c r="D33" s="150" t="s">
        <v>17</v>
      </c>
      <c r="E33" s="150" t="s">
        <v>18</v>
      </c>
      <c r="F33" s="319"/>
      <c r="G33" s="337">
        <v>5</v>
      </c>
      <c r="H33" s="317" t="s">
        <v>53</v>
      </c>
      <c r="I33" s="400"/>
      <c r="J33" s="400"/>
    </row>
    <row r="34" spans="1:10" ht="43.5" customHeight="1">
      <c r="A34" s="317"/>
      <c r="B34" s="336"/>
      <c r="C34" s="336"/>
      <c r="D34" s="150" t="s">
        <v>20</v>
      </c>
      <c r="E34" s="150" t="s">
        <v>21</v>
      </c>
      <c r="F34" s="319"/>
      <c r="G34" s="336"/>
      <c r="H34" s="336"/>
      <c r="I34" s="319"/>
      <c r="J34" s="319"/>
    </row>
    <row r="35" spans="1:10" ht="28.5" customHeight="1">
      <c r="A35" s="317"/>
      <c r="B35" s="336"/>
      <c r="C35" s="336"/>
      <c r="D35" s="150" t="s">
        <v>22</v>
      </c>
      <c r="E35" s="150" t="s">
        <v>23</v>
      </c>
      <c r="F35" s="319"/>
      <c r="G35" s="336"/>
      <c r="H35" s="336"/>
      <c r="I35" s="319"/>
      <c r="J35" s="319"/>
    </row>
    <row r="36" spans="1:10" ht="23.25" customHeight="1">
      <c r="A36" s="317"/>
      <c r="B36" s="336"/>
      <c r="C36" s="336"/>
      <c r="D36" s="150" t="s">
        <v>24</v>
      </c>
      <c r="E36" s="150" t="s">
        <v>25</v>
      </c>
      <c r="F36" s="319"/>
      <c r="G36" s="336"/>
      <c r="H36" s="336"/>
      <c r="I36" s="320"/>
      <c r="J36" s="320"/>
    </row>
    <row r="37" spans="1:10" ht="32.25" customHeight="1">
      <c r="A37" s="333" t="s">
        <v>54</v>
      </c>
      <c r="B37" s="317" t="s">
        <v>55</v>
      </c>
      <c r="C37" s="317" t="s">
        <v>16</v>
      </c>
      <c r="D37" s="150" t="s">
        <v>17</v>
      </c>
      <c r="E37" s="150" t="s">
        <v>18</v>
      </c>
      <c r="F37" s="319"/>
      <c r="G37" s="337">
        <v>5</v>
      </c>
      <c r="H37" s="317" t="s">
        <v>53</v>
      </c>
      <c r="I37" s="321"/>
      <c r="J37" s="400"/>
    </row>
    <row r="38" spans="1:10" ht="30" customHeight="1">
      <c r="A38" s="334"/>
      <c r="B38" s="336"/>
      <c r="C38" s="336"/>
      <c r="D38" s="150" t="s">
        <v>20</v>
      </c>
      <c r="E38" s="150" t="s">
        <v>21</v>
      </c>
      <c r="F38" s="319"/>
      <c r="G38" s="336"/>
      <c r="H38" s="336"/>
      <c r="I38" s="322"/>
      <c r="J38" s="319"/>
    </row>
    <row r="39" spans="1:10" ht="22.5" customHeight="1">
      <c r="A39" s="334"/>
      <c r="B39" s="336"/>
      <c r="C39" s="336"/>
      <c r="D39" s="150" t="s">
        <v>22</v>
      </c>
      <c r="E39" s="150" t="s">
        <v>23</v>
      </c>
      <c r="F39" s="319"/>
      <c r="G39" s="336"/>
      <c r="H39" s="336"/>
      <c r="I39" s="322"/>
      <c r="J39" s="319"/>
    </row>
    <row r="40" spans="1:10" ht="24" customHeight="1">
      <c r="A40" s="335"/>
      <c r="B40" s="336"/>
      <c r="C40" s="336"/>
      <c r="D40" s="150" t="s">
        <v>24</v>
      </c>
      <c r="E40" s="150" t="s">
        <v>25</v>
      </c>
      <c r="F40" s="320"/>
      <c r="G40" s="336"/>
      <c r="H40" s="336"/>
      <c r="I40" s="323"/>
      <c r="J40" s="320"/>
    </row>
    <row r="41" spans="1:10" ht="105" customHeight="1">
      <c r="A41" s="150" t="s">
        <v>57</v>
      </c>
      <c r="B41" s="150" t="s">
        <v>58</v>
      </c>
      <c r="C41" s="150" t="s">
        <v>59</v>
      </c>
      <c r="D41" s="150" t="s">
        <v>60</v>
      </c>
      <c r="E41" s="150" t="s">
        <v>61</v>
      </c>
      <c r="F41" s="150" t="s">
        <v>62</v>
      </c>
      <c r="G41" s="151">
        <v>10</v>
      </c>
      <c r="H41" s="150" t="s">
        <v>155</v>
      </c>
      <c r="I41" s="154"/>
      <c r="J41" s="153"/>
    </row>
    <row r="42" spans="1:10" ht="66.75" customHeight="1">
      <c r="A42" s="150" t="s">
        <v>63</v>
      </c>
      <c r="B42" s="150" t="s">
        <v>64</v>
      </c>
      <c r="C42" s="150" t="s">
        <v>65</v>
      </c>
      <c r="D42" s="150" t="s">
        <v>66</v>
      </c>
      <c r="E42" s="153"/>
      <c r="F42" s="146"/>
      <c r="G42" s="151">
        <f>G43+G47+G51</f>
        <v>15</v>
      </c>
      <c r="H42" s="206"/>
      <c r="I42" s="146"/>
      <c r="J42" s="146"/>
    </row>
    <row r="43" spans="1:10" ht="35.25" customHeight="1">
      <c r="A43" s="333" t="s">
        <v>67</v>
      </c>
      <c r="B43" s="333" t="s">
        <v>68</v>
      </c>
      <c r="C43" s="333" t="s">
        <v>65</v>
      </c>
      <c r="D43" s="150" t="s">
        <v>17</v>
      </c>
      <c r="E43" s="150" t="s">
        <v>69</v>
      </c>
      <c r="F43" s="333" t="s">
        <v>70</v>
      </c>
      <c r="G43" s="318">
        <v>5</v>
      </c>
      <c r="H43" s="317" t="s">
        <v>113</v>
      </c>
      <c r="I43" s="391"/>
      <c r="J43" s="400"/>
    </row>
    <row r="44" spans="1:10" ht="36.75" customHeight="1">
      <c r="A44" s="334"/>
      <c r="B44" s="319"/>
      <c r="C44" s="319"/>
      <c r="D44" s="150" t="s">
        <v>20</v>
      </c>
      <c r="E44" s="150" t="s">
        <v>72</v>
      </c>
      <c r="F44" s="319"/>
      <c r="G44" s="319"/>
      <c r="H44" s="336"/>
      <c r="I44" s="392"/>
      <c r="J44" s="319"/>
    </row>
    <row r="45" spans="1:10" ht="35.25" customHeight="1">
      <c r="A45" s="334"/>
      <c r="B45" s="319"/>
      <c r="C45" s="319"/>
      <c r="D45" s="150" t="s">
        <v>22</v>
      </c>
      <c r="E45" s="150" t="s">
        <v>73</v>
      </c>
      <c r="F45" s="319"/>
      <c r="G45" s="319"/>
      <c r="H45" s="336"/>
      <c r="I45" s="392"/>
      <c r="J45" s="319"/>
    </row>
    <row r="46" spans="1:10" ht="76.5" customHeight="1">
      <c r="A46" s="335"/>
      <c r="B46" s="320"/>
      <c r="C46" s="320"/>
      <c r="D46" s="150" t="s">
        <v>24</v>
      </c>
      <c r="E46" s="150" t="s">
        <v>74</v>
      </c>
      <c r="F46" s="319"/>
      <c r="G46" s="320"/>
      <c r="H46" s="336"/>
      <c r="I46" s="393"/>
      <c r="J46" s="320"/>
    </row>
    <row r="47" spans="1:10" ht="38.25" customHeight="1">
      <c r="A47" s="333" t="s">
        <v>75</v>
      </c>
      <c r="B47" s="333" t="s">
        <v>76</v>
      </c>
      <c r="C47" s="333" t="s">
        <v>65</v>
      </c>
      <c r="D47" s="150" t="s">
        <v>17</v>
      </c>
      <c r="E47" s="150" t="s">
        <v>69</v>
      </c>
      <c r="F47" s="319"/>
      <c r="G47" s="318">
        <v>5</v>
      </c>
      <c r="H47" s="317" t="s">
        <v>114</v>
      </c>
      <c r="I47" s="391"/>
      <c r="J47" s="400"/>
    </row>
    <row r="48" spans="1:10" ht="38.25" customHeight="1">
      <c r="A48" s="334"/>
      <c r="B48" s="319"/>
      <c r="C48" s="319"/>
      <c r="D48" s="150" t="s">
        <v>20</v>
      </c>
      <c r="E48" s="150" t="s">
        <v>72</v>
      </c>
      <c r="F48" s="319"/>
      <c r="G48" s="319"/>
      <c r="H48" s="336"/>
      <c r="I48" s="392"/>
      <c r="J48" s="319"/>
    </row>
    <row r="49" spans="1:10" ht="48" customHeight="1">
      <c r="A49" s="334"/>
      <c r="B49" s="319"/>
      <c r="C49" s="319"/>
      <c r="D49" s="150" t="s">
        <v>22</v>
      </c>
      <c r="E49" s="150" t="s">
        <v>73</v>
      </c>
      <c r="F49" s="319"/>
      <c r="G49" s="319"/>
      <c r="H49" s="336"/>
      <c r="I49" s="392"/>
      <c r="J49" s="319"/>
    </row>
    <row r="50" spans="1:10" ht="69.75" customHeight="1">
      <c r="A50" s="335"/>
      <c r="B50" s="320"/>
      <c r="C50" s="320"/>
      <c r="D50" s="150" t="s">
        <v>24</v>
      </c>
      <c r="E50" s="150" t="s">
        <v>74</v>
      </c>
      <c r="F50" s="319"/>
      <c r="G50" s="320"/>
      <c r="H50" s="336"/>
      <c r="I50" s="393"/>
      <c r="J50" s="320"/>
    </row>
    <row r="51" spans="1:10" ht="53.25" customHeight="1">
      <c r="A51" s="333" t="s">
        <v>78</v>
      </c>
      <c r="B51" s="333" t="s">
        <v>79</v>
      </c>
      <c r="C51" s="333" t="s">
        <v>65</v>
      </c>
      <c r="D51" s="150" t="s">
        <v>17</v>
      </c>
      <c r="E51" s="150" t="s">
        <v>69</v>
      </c>
      <c r="F51" s="319"/>
      <c r="G51" s="318">
        <v>5</v>
      </c>
      <c r="H51" s="333" t="s">
        <v>80</v>
      </c>
      <c r="I51" s="391"/>
      <c r="J51" s="400"/>
    </row>
    <row r="52" spans="1:10" ht="51" customHeight="1">
      <c r="A52" s="334"/>
      <c r="B52" s="319"/>
      <c r="C52" s="319"/>
      <c r="D52" s="150" t="s">
        <v>20</v>
      </c>
      <c r="E52" s="150" t="s">
        <v>72</v>
      </c>
      <c r="F52" s="319"/>
      <c r="G52" s="319"/>
      <c r="H52" s="319"/>
      <c r="I52" s="392"/>
      <c r="J52" s="319"/>
    </row>
    <row r="53" spans="1:10" ht="46.5" customHeight="1">
      <c r="A53" s="334"/>
      <c r="B53" s="319"/>
      <c r="C53" s="319"/>
      <c r="D53" s="150" t="s">
        <v>22</v>
      </c>
      <c r="E53" s="150" t="s">
        <v>73</v>
      </c>
      <c r="F53" s="319"/>
      <c r="G53" s="319"/>
      <c r="H53" s="319"/>
      <c r="I53" s="392"/>
      <c r="J53" s="319"/>
    </row>
    <row r="54" spans="1:10" ht="49.5" customHeight="1">
      <c r="A54" s="335"/>
      <c r="B54" s="320"/>
      <c r="C54" s="320"/>
      <c r="D54" s="150" t="s">
        <v>24</v>
      </c>
      <c r="E54" s="150" t="s">
        <v>74</v>
      </c>
      <c r="F54" s="320"/>
      <c r="G54" s="320"/>
      <c r="H54" s="320"/>
      <c r="I54" s="393"/>
      <c r="J54" s="320"/>
    </row>
    <row r="55" spans="1:10" ht="142.5" customHeight="1">
      <c r="A55" s="150" t="s">
        <v>81</v>
      </c>
      <c r="B55" s="150" t="s">
        <v>82</v>
      </c>
      <c r="C55" s="150" t="s">
        <v>16</v>
      </c>
      <c r="D55" s="150" t="s">
        <v>83</v>
      </c>
      <c r="E55" s="150" t="s">
        <v>84</v>
      </c>
      <c r="F55" s="150" t="s">
        <v>70</v>
      </c>
      <c r="G55" s="151">
        <v>10</v>
      </c>
      <c r="H55" s="150" t="s">
        <v>115</v>
      </c>
      <c r="I55" s="153"/>
      <c r="J55" s="153"/>
    </row>
    <row r="56" spans="1:10" ht="135" customHeight="1">
      <c r="A56" s="150" t="s">
        <v>86</v>
      </c>
      <c r="B56" s="150" t="s">
        <v>87</v>
      </c>
      <c r="C56" s="150" t="s">
        <v>16</v>
      </c>
      <c r="D56" s="150" t="s">
        <v>83</v>
      </c>
      <c r="E56" s="151">
        <v>60</v>
      </c>
      <c r="F56" s="150" t="s">
        <v>70</v>
      </c>
      <c r="G56" s="151">
        <v>10</v>
      </c>
      <c r="H56" s="150" t="s">
        <v>88</v>
      </c>
      <c r="I56" s="153"/>
      <c r="J56" s="153"/>
    </row>
    <row r="57" spans="1:10" ht="210" customHeight="1">
      <c r="A57" s="150" t="s">
        <v>131</v>
      </c>
      <c r="B57" s="150" t="s">
        <v>89</v>
      </c>
      <c r="C57" s="150" t="s">
        <v>90</v>
      </c>
      <c r="D57" s="150" t="s">
        <v>91</v>
      </c>
      <c r="E57" s="150" t="s">
        <v>92</v>
      </c>
      <c r="F57" s="150" t="s">
        <v>93</v>
      </c>
      <c r="G57" s="151">
        <v>3</v>
      </c>
      <c r="H57" s="150" t="s">
        <v>116</v>
      </c>
      <c r="I57" s="153"/>
      <c r="J57" s="153"/>
    </row>
    <row r="58" spans="1:10" ht="135" customHeight="1">
      <c r="A58" s="150" t="s">
        <v>133</v>
      </c>
      <c r="B58" s="150" t="s">
        <v>95</v>
      </c>
      <c r="C58" s="150" t="s">
        <v>65</v>
      </c>
      <c r="D58" s="150" t="s">
        <v>91</v>
      </c>
      <c r="E58" s="192">
        <v>1</v>
      </c>
      <c r="F58" s="150" t="s">
        <v>70</v>
      </c>
      <c r="G58" s="151">
        <v>2</v>
      </c>
      <c r="H58" s="150" t="s">
        <v>96</v>
      </c>
      <c r="I58" s="153"/>
      <c r="J58" s="153"/>
    </row>
    <row r="59" spans="1:10" ht="75" customHeight="1">
      <c r="A59" s="151">
        <v>8</v>
      </c>
      <c r="B59" s="150" t="s">
        <v>97</v>
      </c>
      <c r="C59" s="150" t="s">
        <v>98</v>
      </c>
      <c r="D59" s="150" t="s">
        <v>83</v>
      </c>
      <c r="E59" s="192">
        <v>1</v>
      </c>
      <c r="F59" s="150" t="s">
        <v>70</v>
      </c>
      <c r="G59" s="151">
        <v>5</v>
      </c>
      <c r="H59" s="150" t="s">
        <v>96</v>
      </c>
      <c r="I59" s="153"/>
      <c r="J59" s="153"/>
    </row>
    <row r="60" spans="1:10" ht="135" customHeight="1">
      <c r="A60" s="151">
        <v>9</v>
      </c>
      <c r="B60" s="150" t="s">
        <v>99</v>
      </c>
      <c r="C60" s="150" t="s">
        <v>100</v>
      </c>
      <c r="D60" s="150" t="s">
        <v>83</v>
      </c>
      <c r="E60" s="150" t="s">
        <v>101</v>
      </c>
      <c r="F60" s="150" t="s">
        <v>102</v>
      </c>
      <c r="G60" s="151">
        <v>5</v>
      </c>
      <c r="H60" s="150" t="s">
        <v>117</v>
      </c>
      <c r="I60" s="153"/>
      <c r="J60" s="153"/>
    </row>
    <row r="61" spans="1:10" ht="14.45" customHeight="1">
      <c r="A61" s="193"/>
      <c r="B61" s="152" t="s">
        <v>104</v>
      </c>
      <c r="C61" s="194"/>
      <c r="D61" s="194"/>
      <c r="E61" s="194"/>
      <c r="F61" s="194"/>
      <c r="G61" s="195">
        <f>G56+G55+G42+G41+G4+G57+G58+G59+G60</f>
        <v>100</v>
      </c>
      <c r="H61" s="194"/>
      <c r="I61" s="194"/>
      <c r="J61" s="196">
        <f>J6+J10+J15+J19+J23+J28+J33+J37+J41+J43+J47+J55+J56+J57+J58+J59+J60+J51</f>
        <v>0</v>
      </c>
    </row>
    <row r="62" spans="1:10" ht="13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</row>
    <row r="63" spans="1:10" ht="30" customHeight="1">
      <c r="A63" s="143"/>
      <c r="B63" s="180" t="s">
        <v>105</v>
      </c>
      <c r="C63" s="143"/>
      <c r="D63" s="143"/>
      <c r="E63" s="143"/>
      <c r="F63" s="143"/>
      <c r="G63" s="143"/>
      <c r="H63" s="143"/>
      <c r="I63" s="143"/>
      <c r="J63" s="143"/>
    </row>
  </sheetData>
  <mergeCells count="85"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G43:G46"/>
    <mergeCell ref="H47:H50"/>
    <mergeCell ref="A47:A50"/>
    <mergeCell ref="B47:B50"/>
    <mergeCell ref="C47:C50"/>
    <mergeCell ref="G47:G50"/>
    <mergeCell ref="H23:H26"/>
    <mergeCell ref="H37:H40"/>
    <mergeCell ref="I37:I40"/>
    <mergeCell ref="J37:J40"/>
    <mergeCell ref="I43:I46"/>
    <mergeCell ref="J43:J46"/>
    <mergeCell ref="H43:H46"/>
    <mergeCell ref="B14:C14"/>
    <mergeCell ref="A28:A31"/>
    <mergeCell ref="H33:H36"/>
    <mergeCell ref="I33:I36"/>
    <mergeCell ref="J33:J36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A2:J2"/>
    <mergeCell ref="A37:A40"/>
    <mergeCell ref="B37:B40"/>
    <mergeCell ref="C37:C40"/>
    <mergeCell ref="G37:G40"/>
    <mergeCell ref="A33:A36"/>
    <mergeCell ref="B33:B36"/>
    <mergeCell ref="C33:C36"/>
    <mergeCell ref="G33:G36"/>
    <mergeCell ref="B4:C4"/>
    <mergeCell ref="B5:C5"/>
    <mergeCell ref="F5:F40"/>
    <mergeCell ref="A23:A26"/>
    <mergeCell ref="B23:B26"/>
    <mergeCell ref="C23:C26"/>
    <mergeCell ref="I6:I9"/>
    <mergeCell ref="A43:A46"/>
    <mergeCell ref="B43:B46"/>
    <mergeCell ref="C43:C46"/>
    <mergeCell ref="B28:B31"/>
    <mergeCell ref="C28:C31"/>
    <mergeCell ref="B32:C32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</mergeCells>
  <pageMargins left="0.31496099999999999" right="0.31496099999999999" top="0.55118100000000003" bottom="0.748031" header="0.31496099999999999" footer="0.31496099999999999"/>
  <pageSetup scale="46" fitToHeight="2" orientation="portrait" r:id="rId1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36"/>
  <sheetViews>
    <sheetView defaultGridColor="0" colorId="13" workbookViewId="0">
      <selection activeCell="J1" sqref="J1"/>
    </sheetView>
  </sheetViews>
  <sheetFormatPr defaultColWidth="8.85546875" defaultRowHeight="15" customHeight="1"/>
  <cols>
    <col min="1" max="1" width="6.28515625" style="215" customWidth="1"/>
    <col min="2" max="2" width="27.140625" style="215" customWidth="1"/>
    <col min="3" max="3" width="12.140625" style="215" customWidth="1"/>
    <col min="4" max="4" width="22.42578125" style="215" customWidth="1"/>
    <col min="5" max="5" width="13.42578125" style="215" customWidth="1"/>
    <col min="6" max="6" width="20.42578125" style="215" customWidth="1"/>
    <col min="7" max="7" width="9" style="215" customWidth="1"/>
    <col min="8" max="8" width="38.42578125" style="215" customWidth="1"/>
    <col min="9" max="9" width="8" style="215" customWidth="1"/>
    <col min="10" max="10" width="30.42578125" style="215" customWidth="1"/>
    <col min="11" max="11" width="29.42578125" style="213" customWidth="1"/>
    <col min="12" max="43" width="9.140625" style="213" customWidth="1"/>
    <col min="44" max="44" width="8.85546875" style="144" customWidth="1"/>
    <col min="45" max="16384" width="8.85546875" style="144"/>
  </cols>
  <sheetData>
    <row r="1" spans="1:10" s="213" customFormat="1" ht="84.75" customHeight="1">
      <c r="A1" s="143"/>
      <c r="B1" s="143"/>
      <c r="C1" s="143"/>
      <c r="D1" s="143"/>
      <c r="E1" s="143"/>
      <c r="F1" s="143"/>
      <c r="G1" s="143"/>
      <c r="H1" s="143"/>
      <c r="I1" s="143"/>
      <c r="J1" s="198" t="s">
        <v>471</v>
      </c>
    </row>
    <row r="2" spans="1:10" s="213" customFormat="1" ht="34.5" customHeight="1">
      <c r="A2" s="327" t="s">
        <v>204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s="213" customFormat="1" ht="74.2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</row>
    <row r="4" spans="1:10" s="213" customFormat="1" ht="32.25" customHeight="1">
      <c r="A4" s="151">
        <v>1</v>
      </c>
      <c r="B4" s="413" t="s">
        <v>10</v>
      </c>
      <c r="C4" s="414"/>
      <c r="D4" s="153"/>
      <c r="E4" s="151">
        <v>100</v>
      </c>
      <c r="F4" s="146"/>
      <c r="G4" s="151">
        <f>G5+G14+G27+G36</f>
        <v>45</v>
      </c>
      <c r="H4" s="146"/>
      <c r="I4" s="153"/>
      <c r="J4" s="153"/>
    </row>
    <row r="5" spans="1:10" s="213" customFormat="1" ht="14.45" customHeight="1">
      <c r="A5" s="150" t="s">
        <v>11</v>
      </c>
      <c r="B5" s="407" t="s">
        <v>12</v>
      </c>
      <c r="C5" s="408"/>
      <c r="D5" s="153"/>
      <c r="E5" s="153"/>
      <c r="F5" s="401" t="s">
        <v>107</v>
      </c>
      <c r="G5" s="151">
        <f>G6+G10</f>
        <v>10</v>
      </c>
      <c r="H5" s="146"/>
      <c r="I5" s="153"/>
      <c r="J5" s="153"/>
    </row>
    <row r="6" spans="1:10" s="213" customFormat="1" ht="30" customHeight="1">
      <c r="A6" s="401" t="s">
        <v>14</v>
      </c>
      <c r="B6" s="317" t="s">
        <v>15</v>
      </c>
      <c r="C6" s="317" t="s">
        <v>16</v>
      </c>
      <c r="D6" s="150" t="s">
        <v>17</v>
      </c>
      <c r="E6" s="150" t="s">
        <v>18</v>
      </c>
      <c r="F6" s="404"/>
      <c r="G6" s="337">
        <v>5</v>
      </c>
      <c r="H6" s="401" t="s">
        <v>19</v>
      </c>
      <c r="I6" s="409"/>
      <c r="J6" s="412"/>
    </row>
    <row r="7" spans="1:10" s="213" customFormat="1" ht="31.5" customHeight="1">
      <c r="A7" s="402"/>
      <c r="B7" s="336"/>
      <c r="C7" s="336"/>
      <c r="D7" s="150" t="s">
        <v>20</v>
      </c>
      <c r="E7" s="150" t="s">
        <v>21</v>
      </c>
      <c r="F7" s="404"/>
      <c r="G7" s="336"/>
      <c r="H7" s="404"/>
      <c r="I7" s="410"/>
      <c r="J7" s="404"/>
    </row>
    <row r="8" spans="1:10" s="213" customFormat="1" ht="31.5" customHeight="1">
      <c r="A8" s="402"/>
      <c r="B8" s="336"/>
      <c r="C8" s="336"/>
      <c r="D8" s="150" t="s">
        <v>22</v>
      </c>
      <c r="E8" s="150" t="s">
        <v>23</v>
      </c>
      <c r="F8" s="404"/>
      <c r="G8" s="336"/>
      <c r="H8" s="404"/>
      <c r="I8" s="410"/>
      <c r="J8" s="404"/>
    </row>
    <row r="9" spans="1:10" s="213" customFormat="1" ht="24" customHeight="1">
      <c r="A9" s="403"/>
      <c r="B9" s="336"/>
      <c r="C9" s="336"/>
      <c r="D9" s="150" t="s">
        <v>24</v>
      </c>
      <c r="E9" s="150" t="s">
        <v>25</v>
      </c>
      <c r="F9" s="404"/>
      <c r="G9" s="336"/>
      <c r="H9" s="405"/>
      <c r="I9" s="411"/>
      <c r="J9" s="405"/>
    </row>
    <row r="10" spans="1:10" s="213" customFormat="1" ht="41.25" customHeight="1">
      <c r="A10" s="401" t="s">
        <v>26</v>
      </c>
      <c r="B10" s="317" t="s">
        <v>27</v>
      </c>
      <c r="C10" s="317" t="s">
        <v>16</v>
      </c>
      <c r="D10" s="150" t="s">
        <v>17</v>
      </c>
      <c r="E10" s="150" t="s">
        <v>18</v>
      </c>
      <c r="F10" s="404"/>
      <c r="G10" s="337">
        <v>5</v>
      </c>
      <c r="H10" s="317" t="s">
        <v>28</v>
      </c>
      <c r="I10" s="415"/>
      <c r="J10" s="412"/>
    </row>
    <row r="11" spans="1:10" s="213" customFormat="1" ht="26.25" customHeight="1">
      <c r="A11" s="402"/>
      <c r="B11" s="336"/>
      <c r="C11" s="336"/>
      <c r="D11" s="150" t="s">
        <v>20</v>
      </c>
      <c r="E11" s="150" t="s">
        <v>21</v>
      </c>
      <c r="F11" s="404"/>
      <c r="G11" s="336"/>
      <c r="H11" s="336"/>
      <c r="I11" s="416"/>
      <c r="J11" s="404"/>
    </row>
    <row r="12" spans="1:10" s="213" customFormat="1" ht="29.25" customHeight="1">
      <c r="A12" s="402"/>
      <c r="B12" s="336"/>
      <c r="C12" s="336"/>
      <c r="D12" s="150" t="s">
        <v>22</v>
      </c>
      <c r="E12" s="150" t="s">
        <v>23</v>
      </c>
      <c r="F12" s="404"/>
      <c r="G12" s="336"/>
      <c r="H12" s="336"/>
      <c r="I12" s="416"/>
      <c r="J12" s="404"/>
    </row>
    <row r="13" spans="1:10" s="213" customFormat="1" ht="29.25" customHeight="1">
      <c r="A13" s="403"/>
      <c r="B13" s="336"/>
      <c r="C13" s="336"/>
      <c r="D13" s="150" t="s">
        <v>24</v>
      </c>
      <c r="E13" s="150" t="s">
        <v>25</v>
      </c>
      <c r="F13" s="404"/>
      <c r="G13" s="336"/>
      <c r="H13" s="336"/>
      <c r="I13" s="417"/>
      <c r="J13" s="405"/>
    </row>
    <row r="14" spans="1:10" s="213" customFormat="1" ht="14.45" customHeight="1">
      <c r="A14" s="150" t="s">
        <v>29</v>
      </c>
      <c r="B14" s="407" t="s">
        <v>30</v>
      </c>
      <c r="C14" s="408"/>
      <c r="D14" s="153"/>
      <c r="E14" s="153"/>
      <c r="F14" s="404"/>
      <c r="G14" s="151">
        <f>G15+G19+G23</f>
        <v>15</v>
      </c>
      <c r="H14" s="146"/>
      <c r="I14" s="146"/>
      <c r="J14" s="146"/>
    </row>
    <row r="15" spans="1:10" s="213" customFormat="1" ht="39.75" customHeight="1">
      <c r="A15" s="401" t="s">
        <v>31</v>
      </c>
      <c r="B15" s="401" t="s">
        <v>32</v>
      </c>
      <c r="C15" s="401" t="s">
        <v>16</v>
      </c>
      <c r="D15" s="150" t="s">
        <v>17</v>
      </c>
      <c r="E15" s="150" t="s">
        <v>18</v>
      </c>
      <c r="F15" s="404"/>
      <c r="G15" s="406">
        <v>5</v>
      </c>
      <c r="H15" s="401" t="s">
        <v>161</v>
      </c>
      <c r="I15" s="409"/>
      <c r="J15" s="412"/>
    </row>
    <row r="16" spans="1:10" s="213" customFormat="1" ht="39" customHeight="1">
      <c r="A16" s="402"/>
      <c r="B16" s="404"/>
      <c r="C16" s="404"/>
      <c r="D16" s="150" t="s">
        <v>20</v>
      </c>
      <c r="E16" s="150" t="s">
        <v>21</v>
      </c>
      <c r="F16" s="404"/>
      <c r="G16" s="404"/>
      <c r="H16" s="404"/>
      <c r="I16" s="410"/>
      <c r="J16" s="404"/>
    </row>
    <row r="17" spans="1:10" s="213" customFormat="1" ht="39" customHeight="1">
      <c r="A17" s="402"/>
      <c r="B17" s="404"/>
      <c r="C17" s="404"/>
      <c r="D17" s="150" t="s">
        <v>22</v>
      </c>
      <c r="E17" s="150" t="s">
        <v>23</v>
      </c>
      <c r="F17" s="404"/>
      <c r="G17" s="404"/>
      <c r="H17" s="404"/>
      <c r="I17" s="410"/>
      <c r="J17" s="404"/>
    </row>
    <row r="18" spans="1:10" s="213" customFormat="1" ht="14.25" customHeight="1">
      <c r="A18" s="403"/>
      <c r="B18" s="405"/>
      <c r="C18" s="405"/>
      <c r="D18" s="150" t="s">
        <v>24</v>
      </c>
      <c r="E18" s="150" t="s">
        <v>34</v>
      </c>
      <c r="F18" s="404"/>
      <c r="G18" s="405"/>
      <c r="H18" s="405"/>
      <c r="I18" s="411"/>
      <c r="J18" s="405"/>
    </row>
    <row r="19" spans="1:10" s="213" customFormat="1" ht="15" customHeight="1">
      <c r="A19" s="401" t="s">
        <v>35</v>
      </c>
      <c r="B19" s="401" t="s">
        <v>36</v>
      </c>
      <c r="C19" s="401" t="s">
        <v>16</v>
      </c>
      <c r="D19" s="150" t="s">
        <v>17</v>
      </c>
      <c r="E19" s="150" t="s">
        <v>37</v>
      </c>
      <c r="F19" s="404"/>
      <c r="G19" s="406">
        <v>5</v>
      </c>
      <c r="H19" s="317" t="s">
        <v>38</v>
      </c>
      <c r="I19" s="415"/>
      <c r="J19" s="412"/>
    </row>
    <row r="20" spans="1:10" s="213" customFormat="1" ht="14.45" customHeight="1">
      <c r="A20" s="402"/>
      <c r="B20" s="404"/>
      <c r="C20" s="404"/>
      <c r="D20" s="150" t="s">
        <v>20</v>
      </c>
      <c r="E20" s="150" t="s">
        <v>39</v>
      </c>
      <c r="F20" s="404"/>
      <c r="G20" s="404"/>
      <c r="H20" s="336"/>
      <c r="I20" s="416"/>
      <c r="J20" s="404"/>
    </row>
    <row r="21" spans="1:10" s="213" customFormat="1" ht="14.45" customHeight="1">
      <c r="A21" s="402"/>
      <c r="B21" s="404"/>
      <c r="C21" s="404"/>
      <c r="D21" s="150" t="s">
        <v>22</v>
      </c>
      <c r="E21" s="150" t="s">
        <v>40</v>
      </c>
      <c r="F21" s="404"/>
      <c r="G21" s="404"/>
      <c r="H21" s="336"/>
      <c r="I21" s="416"/>
      <c r="J21" s="404"/>
    </row>
    <row r="22" spans="1:10" s="213" customFormat="1" ht="107.25" customHeight="1">
      <c r="A22" s="403"/>
      <c r="B22" s="405"/>
      <c r="C22" s="405"/>
      <c r="D22" s="150" t="s">
        <v>24</v>
      </c>
      <c r="E22" s="150" t="s">
        <v>34</v>
      </c>
      <c r="F22" s="404"/>
      <c r="G22" s="405"/>
      <c r="H22" s="336"/>
      <c r="I22" s="417"/>
      <c r="J22" s="405"/>
    </row>
    <row r="23" spans="1:10" s="213" customFormat="1" ht="39" customHeight="1">
      <c r="A23" s="401" t="s">
        <v>41</v>
      </c>
      <c r="B23" s="401" t="s">
        <v>42</v>
      </c>
      <c r="C23" s="401" t="s">
        <v>16</v>
      </c>
      <c r="D23" s="150" t="s">
        <v>17</v>
      </c>
      <c r="E23" s="150" t="s">
        <v>37</v>
      </c>
      <c r="F23" s="404"/>
      <c r="G23" s="337">
        <v>5</v>
      </c>
      <c r="H23" s="317" t="s">
        <v>43</v>
      </c>
      <c r="I23" s="415"/>
      <c r="J23" s="412"/>
    </row>
    <row r="24" spans="1:10" s="213" customFormat="1" ht="40.5" customHeight="1">
      <c r="A24" s="402"/>
      <c r="B24" s="404"/>
      <c r="C24" s="404"/>
      <c r="D24" s="150" t="s">
        <v>20</v>
      </c>
      <c r="E24" s="150" t="s">
        <v>39</v>
      </c>
      <c r="F24" s="404"/>
      <c r="G24" s="336"/>
      <c r="H24" s="336"/>
      <c r="I24" s="416"/>
      <c r="J24" s="404"/>
    </row>
    <row r="25" spans="1:10" s="213" customFormat="1" ht="37.5" customHeight="1">
      <c r="A25" s="402"/>
      <c r="B25" s="404"/>
      <c r="C25" s="404"/>
      <c r="D25" s="150" t="s">
        <v>22</v>
      </c>
      <c r="E25" s="150" t="s">
        <v>40</v>
      </c>
      <c r="F25" s="404"/>
      <c r="G25" s="336"/>
      <c r="H25" s="336"/>
      <c r="I25" s="416"/>
      <c r="J25" s="404"/>
    </row>
    <row r="26" spans="1:10" s="213" customFormat="1" ht="45.75" customHeight="1">
      <c r="A26" s="403"/>
      <c r="B26" s="405"/>
      <c r="C26" s="405"/>
      <c r="D26" s="150" t="s">
        <v>24</v>
      </c>
      <c r="E26" s="150" t="s">
        <v>34</v>
      </c>
      <c r="F26" s="404"/>
      <c r="G26" s="336"/>
      <c r="H26" s="336"/>
      <c r="I26" s="417"/>
      <c r="J26" s="405"/>
    </row>
    <row r="27" spans="1:10" s="213" customFormat="1" ht="14.45" customHeight="1">
      <c r="A27" s="150" t="s">
        <v>44</v>
      </c>
      <c r="B27" s="407" t="s">
        <v>45</v>
      </c>
      <c r="C27" s="408"/>
      <c r="D27" s="153"/>
      <c r="E27" s="153"/>
      <c r="F27" s="404"/>
      <c r="G27" s="151">
        <f>G28+G32</f>
        <v>10</v>
      </c>
      <c r="H27" s="146"/>
      <c r="I27" s="146"/>
      <c r="J27" s="146"/>
    </row>
    <row r="28" spans="1:10" s="213" customFormat="1" ht="36" customHeight="1">
      <c r="A28" s="401" t="s">
        <v>46</v>
      </c>
      <c r="B28" s="401" t="s">
        <v>47</v>
      </c>
      <c r="C28" s="401" t="s">
        <v>16</v>
      </c>
      <c r="D28" s="150" t="s">
        <v>17</v>
      </c>
      <c r="E28" s="150" t="s">
        <v>18</v>
      </c>
      <c r="F28" s="404"/>
      <c r="G28" s="337">
        <v>5</v>
      </c>
      <c r="H28" s="317" t="s">
        <v>198</v>
      </c>
      <c r="I28" s="412"/>
      <c r="J28" s="412"/>
    </row>
    <row r="29" spans="1:10" s="213" customFormat="1" ht="27" customHeight="1">
      <c r="A29" s="402"/>
      <c r="B29" s="404"/>
      <c r="C29" s="404"/>
      <c r="D29" s="150" t="s">
        <v>20</v>
      </c>
      <c r="E29" s="150" t="s">
        <v>21</v>
      </c>
      <c r="F29" s="404"/>
      <c r="G29" s="336"/>
      <c r="H29" s="336"/>
      <c r="I29" s="404"/>
      <c r="J29" s="404"/>
    </row>
    <row r="30" spans="1:10" s="213" customFormat="1" ht="31.5" customHeight="1">
      <c r="A30" s="402"/>
      <c r="B30" s="404"/>
      <c r="C30" s="404"/>
      <c r="D30" s="150" t="s">
        <v>22</v>
      </c>
      <c r="E30" s="150" t="s">
        <v>23</v>
      </c>
      <c r="F30" s="404"/>
      <c r="G30" s="336"/>
      <c r="H30" s="336"/>
      <c r="I30" s="404"/>
      <c r="J30" s="404"/>
    </row>
    <row r="31" spans="1:10" s="213" customFormat="1" ht="20.25" customHeight="1">
      <c r="A31" s="403"/>
      <c r="B31" s="405"/>
      <c r="C31" s="405"/>
      <c r="D31" s="150" t="s">
        <v>24</v>
      </c>
      <c r="E31" s="150" t="s">
        <v>25</v>
      </c>
      <c r="F31" s="404"/>
      <c r="G31" s="336"/>
      <c r="H31" s="336"/>
      <c r="I31" s="405"/>
      <c r="J31" s="405"/>
    </row>
    <row r="32" spans="1:10" s="213" customFormat="1" ht="30.75" customHeight="1">
      <c r="A32" s="401" t="s">
        <v>122</v>
      </c>
      <c r="B32" s="401" t="s">
        <v>123</v>
      </c>
      <c r="C32" s="401" t="s">
        <v>16</v>
      </c>
      <c r="D32" s="150" t="s">
        <v>17</v>
      </c>
      <c r="E32" s="150" t="s">
        <v>37</v>
      </c>
      <c r="F32" s="404"/>
      <c r="G32" s="406">
        <v>5</v>
      </c>
      <c r="H32" s="401" t="s">
        <v>124</v>
      </c>
      <c r="I32" s="412"/>
      <c r="J32" s="412"/>
    </row>
    <row r="33" spans="1:10" s="213" customFormat="1" ht="30.75" customHeight="1">
      <c r="A33" s="402"/>
      <c r="B33" s="404"/>
      <c r="C33" s="404"/>
      <c r="D33" s="150" t="s">
        <v>20</v>
      </c>
      <c r="E33" s="150" t="s">
        <v>39</v>
      </c>
      <c r="F33" s="404"/>
      <c r="G33" s="404"/>
      <c r="H33" s="404"/>
      <c r="I33" s="404"/>
      <c r="J33" s="404"/>
    </row>
    <row r="34" spans="1:10" s="213" customFormat="1" ht="30.75" customHeight="1">
      <c r="A34" s="402"/>
      <c r="B34" s="404"/>
      <c r="C34" s="404"/>
      <c r="D34" s="150" t="s">
        <v>22</v>
      </c>
      <c r="E34" s="150" t="s">
        <v>40</v>
      </c>
      <c r="F34" s="404"/>
      <c r="G34" s="404"/>
      <c r="H34" s="404"/>
      <c r="I34" s="404"/>
      <c r="J34" s="404"/>
    </row>
    <row r="35" spans="1:10" s="213" customFormat="1" ht="71.25" customHeight="1">
      <c r="A35" s="403"/>
      <c r="B35" s="405"/>
      <c r="C35" s="405"/>
      <c r="D35" s="150" t="s">
        <v>24</v>
      </c>
      <c r="E35" s="150" t="s">
        <v>34</v>
      </c>
      <c r="F35" s="404"/>
      <c r="G35" s="405"/>
      <c r="H35" s="405"/>
      <c r="I35" s="405"/>
      <c r="J35" s="405"/>
    </row>
    <row r="36" spans="1:10" s="213" customFormat="1" ht="29.25" customHeight="1">
      <c r="A36" s="150" t="s">
        <v>49</v>
      </c>
      <c r="B36" s="407" t="s">
        <v>50</v>
      </c>
      <c r="C36" s="408"/>
      <c r="D36" s="153"/>
      <c r="E36" s="153"/>
      <c r="F36" s="404"/>
      <c r="G36" s="151">
        <f>G37+G41</f>
        <v>10</v>
      </c>
      <c r="H36" s="146"/>
      <c r="I36" s="146"/>
      <c r="J36" s="146"/>
    </row>
    <row r="37" spans="1:10" s="213" customFormat="1" ht="23.25" customHeight="1">
      <c r="A37" s="317" t="s">
        <v>51</v>
      </c>
      <c r="B37" s="317" t="s">
        <v>52</v>
      </c>
      <c r="C37" s="317" t="s">
        <v>16</v>
      </c>
      <c r="D37" s="150" t="s">
        <v>17</v>
      </c>
      <c r="E37" s="150" t="s">
        <v>18</v>
      </c>
      <c r="F37" s="404"/>
      <c r="G37" s="337">
        <v>5</v>
      </c>
      <c r="H37" s="317" t="s">
        <v>53</v>
      </c>
      <c r="I37" s="412"/>
      <c r="J37" s="412"/>
    </row>
    <row r="38" spans="1:10" s="213" customFormat="1" ht="31.5" customHeight="1">
      <c r="A38" s="317"/>
      <c r="B38" s="336"/>
      <c r="C38" s="336"/>
      <c r="D38" s="150" t="s">
        <v>20</v>
      </c>
      <c r="E38" s="150" t="s">
        <v>21</v>
      </c>
      <c r="F38" s="404"/>
      <c r="G38" s="336"/>
      <c r="H38" s="336"/>
      <c r="I38" s="404"/>
      <c r="J38" s="404"/>
    </row>
    <row r="39" spans="1:10" s="213" customFormat="1" ht="21.75" customHeight="1">
      <c r="A39" s="317"/>
      <c r="B39" s="336"/>
      <c r="C39" s="336"/>
      <c r="D39" s="150" t="s">
        <v>22</v>
      </c>
      <c r="E39" s="150" t="s">
        <v>23</v>
      </c>
      <c r="F39" s="404"/>
      <c r="G39" s="336"/>
      <c r="H39" s="336"/>
      <c r="I39" s="404"/>
      <c r="J39" s="404"/>
    </row>
    <row r="40" spans="1:10" s="213" customFormat="1" ht="22.5" customHeight="1">
      <c r="A40" s="317"/>
      <c r="B40" s="336"/>
      <c r="C40" s="336"/>
      <c r="D40" s="150" t="s">
        <v>24</v>
      </c>
      <c r="E40" s="150" t="s">
        <v>25</v>
      </c>
      <c r="F40" s="404"/>
      <c r="G40" s="336"/>
      <c r="H40" s="336"/>
      <c r="I40" s="405"/>
      <c r="J40" s="405"/>
    </row>
    <row r="41" spans="1:10" s="213" customFormat="1" ht="28.5" customHeight="1">
      <c r="A41" s="401" t="s">
        <v>54</v>
      </c>
      <c r="B41" s="317" t="s">
        <v>55</v>
      </c>
      <c r="C41" s="317" t="s">
        <v>16</v>
      </c>
      <c r="D41" s="150" t="s">
        <v>17</v>
      </c>
      <c r="E41" s="150" t="s">
        <v>18</v>
      </c>
      <c r="F41" s="404"/>
      <c r="G41" s="337">
        <v>5</v>
      </c>
      <c r="H41" s="317" t="s">
        <v>53</v>
      </c>
      <c r="I41" s="415"/>
      <c r="J41" s="412"/>
    </row>
    <row r="42" spans="1:10" s="213" customFormat="1" ht="34.5" customHeight="1">
      <c r="A42" s="402"/>
      <c r="B42" s="336"/>
      <c r="C42" s="336"/>
      <c r="D42" s="150" t="s">
        <v>20</v>
      </c>
      <c r="E42" s="150" t="s">
        <v>21</v>
      </c>
      <c r="F42" s="404"/>
      <c r="G42" s="336"/>
      <c r="H42" s="336"/>
      <c r="I42" s="416"/>
      <c r="J42" s="404"/>
    </row>
    <row r="43" spans="1:10" s="213" customFormat="1" ht="25.5" customHeight="1">
      <c r="A43" s="402"/>
      <c r="B43" s="336"/>
      <c r="C43" s="336"/>
      <c r="D43" s="150" t="s">
        <v>22</v>
      </c>
      <c r="E43" s="150" t="s">
        <v>23</v>
      </c>
      <c r="F43" s="404"/>
      <c r="G43" s="336"/>
      <c r="H43" s="336"/>
      <c r="I43" s="416"/>
      <c r="J43" s="404"/>
    </row>
    <row r="44" spans="1:10" s="213" customFormat="1" ht="25.5" customHeight="1">
      <c r="A44" s="403"/>
      <c r="B44" s="336"/>
      <c r="C44" s="336"/>
      <c r="D44" s="150" t="s">
        <v>24</v>
      </c>
      <c r="E44" s="150" t="s">
        <v>25</v>
      </c>
      <c r="F44" s="405"/>
      <c r="G44" s="336"/>
      <c r="H44" s="336"/>
      <c r="I44" s="417"/>
      <c r="J44" s="405"/>
    </row>
    <row r="45" spans="1:10" s="213" customFormat="1" ht="104.25" customHeight="1">
      <c r="A45" s="150" t="s">
        <v>57</v>
      </c>
      <c r="B45" s="150" t="s">
        <v>58</v>
      </c>
      <c r="C45" s="150" t="s">
        <v>59</v>
      </c>
      <c r="D45" s="150" t="s">
        <v>60</v>
      </c>
      <c r="E45" s="150" t="s">
        <v>61</v>
      </c>
      <c r="F45" s="150" t="s">
        <v>62</v>
      </c>
      <c r="G45" s="151">
        <v>5</v>
      </c>
      <c r="H45" s="150" t="s">
        <v>112</v>
      </c>
      <c r="I45" s="153"/>
      <c r="J45" s="153"/>
    </row>
    <row r="46" spans="1:10" s="213" customFormat="1" ht="74.25" customHeight="1">
      <c r="A46" s="150" t="s">
        <v>63</v>
      </c>
      <c r="B46" s="150" t="s">
        <v>205</v>
      </c>
      <c r="C46" s="150" t="s">
        <v>65</v>
      </c>
      <c r="D46" s="150" t="s">
        <v>66</v>
      </c>
      <c r="E46" s="153"/>
      <c r="F46" s="146"/>
      <c r="G46" s="151">
        <f>G47+G51+G55</f>
        <v>15</v>
      </c>
      <c r="I46" s="146"/>
      <c r="J46" s="146"/>
    </row>
    <row r="47" spans="1:10" s="213" customFormat="1" ht="28.5" customHeight="1">
      <c r="A47" s="401" t="s">
        <v>67</v>
      </c>
      <c r="B47" s="401" t="s">
        <v>68</v>
      </c>
      <c r="C47" s="401" t="s">
        <v>65</v>
      </c>
      <c r="D47" s="150" t="s">
        <v>17</v>
      </c>
      <c r="E47" s="150" t="s">
        <v>69</v>
      </c>
      <c r="F47" s="401" t="s">
        <v>70</v>
      </c>
      <c r="G47" s="406">
        <v>5</v>
      </c>
      <c r="H47" s="317" t="s">
        <v>113</v>
      </c>
      <c r="I47" s="409"/>
      <c r="J47" s="412"/>
    </row>
    <row r="48" spans="1:10" s="213" customFormat="1" ht="43.5" customHeight="1">
      <c r="A48" s="402"/>
      <c r="B48" s="404"/>
      <c r="C48" s="404"/>
      <c r="D48" s="150" t="s">
        <v>20</v>
      </c>
      <c r="E48" s="150" t="s">
        <v>72</v>
      </c>
      <c r="F48" s="404"/>
      <c r="G48" s="404"/>
      <c r="H48" s="336"/>
      <c r="I48" s="410"/>
      <c r="J48" s="404"/>
    </row>
    <row r="49" spans="1:10" s="213" customFormat="1" ht="34.5" customHeight="1">
      <c r="A49" s="402"/>
      <c r="B49" s="404"/>
      <c r="C49" s="404"/>
      <c r="D49" s="150" t="s">
        <v>22</v>
      </c>
      <c r="E49" s="150" t="s">
        <v>73</v>
      </c>
      <c r="F49" s="404"/>
      <c r="G49" s="404"/>
      <c r="H49" s="336"/>
      <c r="I49" s="410"/>
      <c r="J49" s="404"/>
    </row>
    <row r="50" spans="1:10" s="213" customFormat="1" ht="61.5" customHeight="1">
      <c r="A50" s="403"/>
      <c r="B50" s="405"/>
      <c r="C50" s="405"/>
      <c r="D50" s="150" t="s">
        <v>24</v>
      </c>
      <c r="E50" s="150" t="s">
        <v>74</v>
      </c>
      <c r="F50" s="404"/>
      <c r="G50" s="405"/>
      <c r="H50" s="336"/>
      <c r="I50" s="411"/>
      <c r="J50" s="405"/>
    </row>
    <row r="51" spans="1:10" s="213" customFormat="1" ht="26.25" customHeight="1">
      <c r="A51" s="401" t="s">
        <v>75</v>
      </c>
      <c r="B51" s="401" t="s">
        <v>76</v>
      </c>
      <c r="C51" s="401" t="s">
        <v>65</v>
      </c>
      <c r="D51" s="150" t="s">
        <v>17</v>
      </c>
      <c r="E51" s="150" t="s">
        <v>69</v>
      </c>
      <c r="F51" s="404"/>
      <c r="G51" s="406">
        <v>5</v>
      </c>
      <c r="H51" s="317" t="s">
        <v>114</v>
      </c>
      <c r="I51" s="409"/>
      <c r="J51" s="412"/>
    </row>
    <row r="52" spans="1:10" s="213" customFormat="1" ht="45" customHeight="1">
      <c r="A52" s="402"/>
      <c r="B52" s="404"/>
      <c r="C52" s="404"/>
      <c r="D52" s="150" t="s">
        <v>20</v>
      </c>
      <c r="E52" s="150" t="s">
        <v>72</v>
      </c>
      <c r="F52" s="404"/>
      <c r="G52" s="404"/>
      <c r="H52" s="336"/>
      <c r="I52" s="410"/>
      <c r="J52" s="404"/>
    </row>
    <row r="53" spans="1:10" s="213" customFormat="1" ht="45" customHeight="1">
      <c r="A53" s="402"/>
      <c r="B53" s="404"/>
      <c r="C53" s="404"/>
      <c r="D53" s="150" t="s">
        <v>22</v>
      </c>
      <c r="E53" s="150" t="s">
        <v>73</v>
      </c>
      <c r="F53" s="404"/>
      <c r="G53" s="404"/>
      <c r="H53" s="336"/>
      <c r="I53" s="410"/>
      <c r="J53" s="404"/>
    </row>
    <row r="54" spans="1:10" s="213" customFormat="1" ht="57" customHeight="1">
      <c r="A54" s="403"/>
      <c r="B54" s="405"/>
      <c r="C54" s="405"/>
      <c r="D54" s="150" t="s">
        <v>24</v>
      </c>
      <c r="E54" s="150" t="s">
        <v>74</v>
      </c>
      <c r="F54" s="404"/>
      <c r="G54" s="405"/>
      <c r="H54" s="336"/>
      <c r="I54" s="411"/>
      <c r="J54" s="405"/>
    </row>
    <row r="55" spans="1:10" s="213" customFormat="1" ht="45.75" customHeight="1">
      <c r="A55" s="333" t="s">
        <v>78</v>
      </c>
      <c r="B55" s="333" t="s">
        <v>79</v>
      </c>
      <c r="C55" s="333" t="s">
        <v>65</v>
      </c>
      <c r="D55" s="150" t="s">
        <v>17</v>
      </c>
      <c r="E55" s="150" t="s">
        <v>69</v>
      </c>
      <c r="F55" s="404"/>
      <c r="G55" s="406">
        <v>5</v>
      </c>
      <c r="H55" s="333" t="s">
        <v>80</v>
      </c>
      <c r="I55" s="409"/>
      <c r="J55" s="412"/>
    </row>
    <row r="56" spans="1:10" s="213" customFormat="1" ht="42" customHeight="1">
      <c r="A56" s="334"/>
      <c r="B56" s="319"/>
      <c r="C56" s="319"/>
      <c r="D56" s="150" t="s">
        <v>20</v>
      </c>
      <c r="E56" s="150" t="s">
        <v>72</v>
      </c>
      <c r="F56" s="404"/>
      <c r="G56" s="404"/>
      <c r="H56" s="319"/>
      <c r="I56" s="410"/>
      <c r="J56" s="404"/>
    </row>
    <row r="57" spans="1:10" s="213" customFormat="1" ht="45.75" customHeight="1">
      <c r="A57" s="334"/>
      <c r="B57" s="319"/>
      <c r="C57" s="319"/>
      <c r="D57" s="150" t="s">
        <v>22</v>
      </c>
      <c r="E57" s="150" t="s">
        <v>73</v>
      </c>
      <c r="F57" s="404"/>
      <c r="G57" s="404"/>
      <c r="H57" s="319"/>
      <c r="I57" s="410"/>
      <c r="J57" s="404"/>
    </row>
    <row r="58" spans="1:10" s="213" customFormat="1" ht="55.5" customHeight="1">
      <c r="A58" s="335"/>
      <c r="B58" s="320"/>
      <c r="C58" s="320"/>
      <c r="D58" s="150" t="s">
        <v>24</v>
      </c>
      <c r="E58" s="150" t="s">
        <v>74</v>
      </c>
      <c r="F58" s="405"/>
      <c r="G58" s="405"/>
      <c r="H58" s="320"/>
      <c r="I58" s="411"/>
      <c r="J58" s="405"/>
    </row>
    <row r="59" spans="1:10" s="213" customFormat="1" ht="135" customHeight="1">
      <c r="A59" s="150" t="s">
        <v>81</v>
      </c>
      <c r="B59" s="150" t="s">
        <v>82</v>
      </c>
      <c r="C59" s="150" t="s">
        <v>16</v>
      </c>
      <c r="D59" s="150" t="s">
        <v>83</v>
      </c>
      <c r="E59" s="150" t="s">
        <v>84</v>
      </c>
      <c r="F59" s="150" t="s">
        <v>70</v>
      </c>
      <c r="G59" s="151">
        <v>10</v>
      </c>
      <c r="H59" s="150" t="s">
        <v>115</v>
      </c>
      <c r="I59" s="154"/>
      <c r="J59" s="153"/>
    </row>
    <row r="60" spans="1:10" s="213" customFormat="1" ht="133.5" customHeight="1">
      <c r="A60" s="150" t="s">
        <v>86</v>
      </c>
      <c r="B60" s="150" t="s">
        <v>87</v>
      </c>
      <c r="C60" s="150" t="s">
        <v>16</v>
      </c>
      <c r="D60" s="150" t="s">
        <v>83</v>
      </c>
      <c r="E60" s="151">
        <v>60</v>
      </c>
      <c r="F60" s="150" t="s">
        <v>70</v>
      </c>
      <c r="G60" s="151">
        <v>10</v>
      </c>
      <c r="H60" s="150" t="s">
        <v>88</v>
      </c>
      <c r="I60" s="154"/>
      <c r="J60" s="153"/>
    </row>
    <row r="61" spans="1:10" s="213" customFormat="1" ht="180" customHeight="1">
      <c r="A61" s="150" t="s">
        <v>131</v>
      </c>
      <c r="B61" s="150" t="s">
        <v>89</v>
      </c>
      <c r="C61" s="150" t="s">
        <v>90</v>
      </c>
      <c r="D61" s="150" t="s">
        <v>91</v>
      </c>
      <c r="E61" s="150" t="s">
        <v>92</v>
      </c>
      <c r="F61" s="150" t="s">
        <v>93</v>
      </c>
      <c r="G61" s="151">
        <v>3</v>
      </c>
      <c r="H61" s="150" t="s">
        <v>116</v>
      </c>
      <c r="I61" s="153"/>
      <c r="J61" s="153"/>
    </row>
    <row r="62" spans="1:10" s="213" customFormat="1" ht="139.5" customHeight="1">
      <c r="A62" s="150" t="s">
        <v>133</v>
      </c>
      <c r="B62" s="150" t="s">
        <v>95</v>
      </c>
      <c r="C62" s="150" t="s">
        <v>65</v>
      </c>
      <c r="D62" s="150" t="s">
        <v>91</v>
      </c>
      <c r="E62" s="192">
        <v>1</v>
      </c>
      <c r="F62" s="150" t="s">
        <v>70</v>
      </c>
      <c r="G62" s="151">
        <v>2</v>
      </c>
      <c r="H62" s="150" t="s">
        <v>96</v>
      </c>
      <c r="I62" s="153"/>
      <c r="J62" s="153"/>
    </row>
    <row r="63" spans="1:10" s="213" customFormat="1" ht="139.5" customHeight="1">
      <c r="A63" s="151">
        <v>8</v>
      </c>
      <c r="B63" s="150" t="s">
        <v>97</v>
      </c>
      <c r="C63" s="150" t="s">
        <v>98</v>
      </c>
      <c r="D63" s="150" t="s">
        <v>83</v>
      </c>
      <c r="E63" s="192">
        <v>1</v>
      </c>
      <c r="F63" s="150" t="s">
        <v>70</v>
      </c>
      <c r="G63" s="151">
        <v>5</v>
      </c>
      <c r="H63" s="150" t="s">
        <v>96</v>
      </c>
      <c r="I63" s="153"/>
      <c r="J63" s="153"/>
    </row>
    <row r="64" spans="1:10" s="213" customFormat="1" ht="139.5" customHeight="1">
      <c r="A64" s="151">
        <v>9</v>
      </c>
      <c r="B64" s="150" t="s">
        <v>99</v>
      </c>
      <c r="C64" s="150" t="s">
        <v>100</v>
      </c>
      <c r="D64" s="150" t="s">
        <v>83</v>
      </c>
      <c r="E64" s="150" t="s">
        <v>101</v>
      </c>
      <c r="F64" s="150" t="s">
        <v>102</v>
      </c>
      <c r="G64" s="151">
        <v>5</v>
      </c>
      <c r="H64" s="150" t="s">
        <v>117</v>
      </c>
      <c r="I64" s="153"/>
      <c r="J64" s="153"/>
    </row>
    <row r="65" spans="1:10" s="213" customFormat="1" ht="14.45" customHeight="1">
      <c r="A65" s="193"/>
      <c r="B65" s="152" t="s">
        <v>104</v>
      </c>
      <c r="C65" s="194"/>
      <c r="D65" s="194"/>
      <c r="E65" s="194"/>
      <c r="F65" s="194"/>
      <c r="G65" s="195">
        <f>G4+G45+G46+G59+G60+G61+G62+G63+G64</f>
        <v>100</v>
      </c>
      <c r="H65" s="194"/>
      <c r="I65" s="194"/>
      <c r="J65" s="196">
        <f>J6+J10+J15+J19+J23+J28+J37+J41+J45+J47+J51+J59+J60+J61+J62+J32+J55+J63+J64</f>
        <v>0</v>
      </c>
    </row>
    <row r="67" spans="1:10" s="213" customFormat="1" ht="13.5" customHeight="1">
      <c r="A67" s="207"/>
      <c r="B67" s="214" t="s">
        <v>105</v>
      </c>
      <c r="C67" s="207"/>
      <c r="D67" s="207"/>
      <c r="E67" s="207"/>
      <c r="F67" s="207"/>
      <c r="G67" s="207"/>
      <c r="H67" s="207"/>
      <c r="I67" s="207"/>
      <c r="J67" s="207"/>
    </row>
    <row r="68" spans="1:10" s="213" customFormat="1" ht="13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</row>
    <row r="69" spans="1:10" s="213" customFormat="1" ht="13.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 s="213" customFormat="1" ht="13.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</row>
    <row r="71" spans="1:10" s="213" customFormat="1" ht="13.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</row>
    <row r="72" spans="1:10" s="213" customFormat="1" ht="13.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</row>
    <row r="73" spans="1:10" s="213" customFormat="1" ht="13.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</row>
    <row r="74" spans="1:10" s="213" customFormat="1" ht="13.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</row>
    <row r="75" spans="1:10" s="213" customFormat="1" ht="13.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</row>
    <row r="76" spans="1:10" s="213" customFormat="1" ht="13.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</row>
    <row r="77" spans="1:10" s="213" customFormat="1" ht="13.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</row>
    <row r="78" spans="1:10" s="213" customFormat="1" ht="13.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</row>
    <row r="79" spans="1:10" s="213" customFormat="1" ht="13.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</row>
    <row r="80" spans="1:10" s="213" customFormat="1" ht="13.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</row>
    <row r="81" spans="1:10" s="213" customFormat="1" ht="13.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0" s="213" customFormat="1" ht="13.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</row>
    <row r="83" spans="1:10" s="213" customFormat="1" ht="13.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s="213" customFormat="1" ht="13.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</row>
    <row r="85" spans="1:10" s="213" customFormat="1" ht="13.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</row>
    <row r="86" spans="1:10" s="213" customFormat="1" ht="13.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</row>
    <row r="87" spans="1:10" s="213" customFormat="1" ht="13.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</row>
    <row r="88" spans="1:10" s="213" customFormat="1" ht="13.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</row>
    <row r="89" spans="1:10" s="213" customFormat="1" ht="13.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</row>
    <row r="90" spans="1:10" s="213" customFormat="1" ht="13.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</row>
    <row r="91" spans="1:10" s="213" customFormat="1" ht="13.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</row>
    <row r="92" spans="1:10" s="213" customFormat="1" ht="13.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</row>
    <row r="93" spans="1:10" s="213" customFormat="1" ht="13.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</row>
    <row r="94" spans="1:10" s="213" customFormat="1" ht="13.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</row>
    <row r="95" spans="1:10" s="213" customFormat="1" ht="13.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</row>
    <row r="96" spans="1:10" s="213" customFormat="1" ht="13.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</row>
    <row r="97" spans="1:10" s="213" customFormat="1" ht="13.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</row>
    <row r="98" spans="1:10" s="213" customFormat="1" ht="13.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</row>
    <row r="99" spans="1:10" s="213" customFormat="1" ht="13.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</row>
    <row r="100" spans="1:10" s="213" customFormat="1" ht="13.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</row>
    <row r="101" spans="1:10" s="213" customFormat="1" ht="13.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</row>
    <row r="102" spans="1:10" s="213" customFormat="1" ht="13.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</row>
    <row r="103" spans="1:10" s="213" customFormat="1" ht="13.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</row>
    <row r="104" spans="1:10" s="213" customFormat="1" ht="13.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</row>
    <row r="105" spans="1:10" s="213" customFormat="1" ht="13.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</row>
    <row r="106" spans="1:10" s="213" customFormat="1" ht="13.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</row>
    <row r="107" spans="1:10" s="213" customFormat="1" ht="13.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</row>
    <row r="108" spans="1:10" s="213" customFormat="1" ht="13.5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</row>
    <row r="109" spans="1:10" s="213" customFormat="1" ht="13.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</row>
    <row r="110" spans="1:10" s="213" customFormat="1" ht="13.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</row>
    <row r="111" spans="1:10" s="213" customFormat="1" ht="13.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</row>
    <row r="112" spans="1:10" s="213" customFormat="1" ht="13.5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</row>
    <row r="113" spans="1:10" s="213" customFormat="1" ht="13.5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</row>
    <row r="114" spans="1:10" s="213" customFormat="1" ht="13.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</row>
    <row r="115" spans="1:10" s="213" customFormat="1" ht="13.5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</row>
    <row r="116" spans="1:10" s="213" customFormat="1" ht="13.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</row>
    <row r="117" spans="1:10" s="213" customFormat="1" ht="13.5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</row>
    <row r="118" spans="1:10" s="213" customFormat="1" ht="13.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</row>
    <row r="119" spans="1:10" s="213" customFormat="1" ht="13.5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</row>
    <row r="120" spans="1:10" s="213" customFormat="1" ht="13.5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</row>
    <row r="121" spans="1:10" s="213" customFormat="1" ht="13.5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</row>
    <row r="122" spans="1:10" s="213" customFormat="1" ht="13.5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</row>
    <row r="123" spans="1:10" s="213" customFormat="1" ht="13.5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</row>
    <row r="124" spans="1:10" s="213" customFormat="1" ht="13.5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</row>
    <row r="125" spans="1:10" s="213" customFormat="1" ht="13.5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</row>
    <row r="126" spans="1:10" s="213" customFormat="1" ht="13.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</row>
    <row r="127" spans="1:10" s="213" customFormat="1" ht="13.5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</row>
    <row r="128" spans="1:10" s="213" customFormat="1" ht="13.5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</row>
    <row r="129" spans="1:10" s="213" customFormat="1" ht="13.5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</row>
    <row r="130" spans="1:10" s="213" customFormat="1" ht="13.5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</row>
    <row r="131" spans="1:10" s="213" customFormat="1" ht="13.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</row>
    <row r="132" spans="1:10" s="213" customFormat="1" ht="13.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</row>
    <row r="133" spans="1:10" s="213" customFormat="1" ht="13.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</row>
    <row r="134" spans="1:10" s="213" customFormat="1" ht="13.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</row>
    <row r="135" spans="1:10" s="213" customFormat="1" ht="13.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</row>
    <row r="136" spans="1:10" s="213" customFormat="1" ht="13.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</row>
    <row r="137" spans="1:10" s="213" customFormat="1" ht="13.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</row>
    <row r="138" spans="1:10" s="213" customFormat="1" ht="13.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</row>
    <row r="139" spans="1:10" s="213" customFormat="1" ht="13.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</row>
    <row r="140" spans="1:10" s="213" customFormat="1" ht="13.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</row>
    <row r="141" spans="1:10" s="213" customFormat="1" ht="13.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</row>
    <row r="142" spans="1:10" s="213" customFormat="1" ht="13.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</row>
    <row r="143" spans="1:10" s="213" customFormat="1" ht="13.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</row>
    <row r="144" spans="1:10" s="213" customFormat="1" ht="13.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</row>
    <row r="145" spans="1:10" s="213" customFormat="1" ht="13.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</row>
    <row r="146" spans="1:10" s="213" customFormat="1" ht="13.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</row>
    <row r="147" spans="1:10" s="213" customFormat="1" ht="13.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</row>
    <row r="148" spans="1:10" s="213" customFormat="1" ht="13.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</row>
    <row r="149" spans="1:10" s="213" customFormat="1" ht="13.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</row>
    <row r="150" spans="1:10" s="213" customFormat="1" ht="13.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</row>
    <row r="151" spans="1:10" s="213" customFormat="1" ht="13.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</row>
    <row r="152" spans="1:10" s="213" customFormat="1" ht="13.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</row>
    <row r="153" spans="1:10" s="213" customFormat="1" ht="13.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</row>
    <row r="154" spans="1:10" s="213" customFormat="1" ht="13.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</row>
    <row r="155" spans="1:10" s="213" customFormat="1" ht="13.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</row>
    <row r="156" spans="1:10" s="213" customFormat="1" ht="13.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</row>
    <row r="157" spans="1:10" s="213" customFormat="1" ht="13.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</row>
    <row r="158" spans="1:10" s="213" customFormat="1" ht="13.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</row>
    <row r="159" spans="1:10" s="213" customFormat="1" ht="13.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</row>
    <row r="160" spans="1:10" s="213" customFormat="1" ht="13.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</row>
    <row r="161" spans="1:10" s="213" customFormat="1" ht="13.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</row>
    <row r="162" spans="1:10" s="213" customFormat="1" ht="13.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</row>
    <row r="163" spans="1:10" s="213" customFormat="1" ht="13.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</row>
    <row r="164" spans="1:10" s="213" customFormat="1" ht="13.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</row>
    <row r="165" spans="1:10" s="213" customFormat="1" ht="13.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</row>
    <row r="166" spans="1:10" s="213" customFormat="1" ht="13.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</row>
    <row r="167" spans="1:10" s="213" customFormat="1" ht="13.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</row>
    <row r="168" spans="1:10" s="213" customFormat="1" ht="13.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</row>
    <row r="169" spans="1:10" s="213" customFormat="1" ht="13.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</row>
    <row r="170" spans="1:10" s="213" customFormat="1" ht="13.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</row>
    <row r="171" spans="1:10" s="213" customFormat="1" ht="13.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</row>
    <row r="172" spans="1:10" s="213" customFormat="1" ht="13.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</row>
    <row r="173" spans="1:10" s="213" customFormat="1" ht="13.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</row>
    <row r="174" spans="1:10" s="213" customFormat="1" ht="13.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</row>
    <row r="175" spans="1:10" s="213" customFormat="1" ht="13.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</row>
    <row r="176" spans="1:10" s="213" customFormat="1" ht="13.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</row>
    <row r="177" spans="1:10" s="213" customFormat="1" ht="13.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</row>
    <row r="178" spans="1:10" s="213" customFormat="1" ht="13.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</row>
    <row r="179" spans="1:10" s="213" customFormat="1" ht="13.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</row>
    <row r="180" spans="1:10" s="213" customFormat="1" ht="13.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</row>
    <row r="181" spans="1:10" s="213" customFormat="1" ht="13.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</row>
    <row r="182" spans="1:10" s="213" customFormat="1" ht="13.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</row>
    <row r="183" spans="1:10" s="213" customFormat="1" ht="13.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</row>
    <row r="184" spans="1:10" s="213" customFormat="1" ht="13.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</row>
    <row r="185" spans="1:10" s="213" customFormat="1" ht="13.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</row>
    <row r="186" spans="1:10" s="213" customFormat="1" ht="13.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</row>
    <row r="187" spans="1:10" s="213" customFormat="1" ht="13.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</row>
    <row r="188" spans="1:10" s="213" customFormat="1" ht="13.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</row>
    <row r="189" spans="1:10" s="213" customFormat="1" ht="13.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</row>
    <row r="190" spans="1:10" s="213" customFormat="1" ht="13.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</row>
    <row r="191" spans="1:10" s="213" customFormat="1" ht="13.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</row>
    <row r="192" spans="1:10" s="213" customFormat="1" ht="13.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</row>
    <row r="193" spans="1:10" s="213" customFormat="1" ht="13.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 s="213" customFormat="1" ht="13.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</row>
    <row r="195" spans="1:10" s="213" customFormat="1" ht="13.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</row>
    <row r="196" spans="1:10" s="213" customFormat="1" ht="13.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</row>
    <row r="197" spans="1:10" s="213" customFormat="1" ht="13.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</row>
    <row r="198" spans="1:10" s="213" customFormat="1" ht="13.5" customHeight="1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</row>
    <row r="199" spans="1:10" s="213" customFormat="1" ht="13.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</row>
    <row r="200" spans="1:10" s="213" customFormat="1" ht="13.5" customHeigh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</row>
    <row r="201" spans="1:10" s="213" customFormat="1" ht="13.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</row>
    <row r="202" spans="1:10" s="213" customFormat="1" ht="13.5" customHeigh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</row>
    <row r="203" spans="1:10" s="213" customFormat="1" ht="13.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</row>
    <row r="204" spans="1:10" s="213" customFormat="1" ht="13.5" customHeigh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</row>
    <row r="205" spans="1:10" s="213" customFormat="1" ht="13.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</row>
    <row r="206" spans="1:10" s="213" customFormat="1" ht="13.5" customHeigh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</row>
    <row r="207" spans="1:10" s="213" customFormat="1" ht="13.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</row>
    <row r="208" spans="1:10" s="213" customFormat="1" ht="13.5" customHeigh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</row>
    <row r="209" spans="1:10" s="213" customFormat="1" ht="13.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</row>
    <row r="210" spans="1:10" s="213" customFormat="1" ht="13.5" customHeigh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</row>
    <row r="211" spans="1:10" s="213" customFormat="1" ht="13.5" customHeight="1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</row>
    <row r="212" spans="1:10" s="213" customFormat="1" ht="13.5" customHeight="1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</row>
    <row r="213" spans="1:10" s="213" customFormat="1" ht="13.5" customHeight="1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</row>
    <row r="214" spans="1:10" s="213" customFormat="1" ht="13.5" customHeight="1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</row>
    <row r="215" spans="1:10" s="213" customFormat="1" ht="13.5" customHeight="1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</row>
    <row r="216" spans="1:10" s="213" customFormat="1" ht="13.5" customHeight="1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</row>
    <row r="217" spans="1:10" s="213" customFormat="1" ht="13.5" customHeight="1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</row>
    <row r="218" spans="1:10" s="213" customFormat="1" ht="13.5" customHeight="1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</row>
    <row r="219" spans="1:10" s="213" customFormat="1" ht="13.5" customHeight="1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</row>
    <row r="220" spans="1:10" s="213" customFormat="1" ht="13.5" customHeight="1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</row>
    <row r="221" spans="1:10" s="213" customFormat="1" ht="13.5" customHeight="1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</row>
    <row r="222" spans="1:10" s="213" customFormat="1" ht="13.5" customHeight="1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</row>
    <row r="223" spans="1:10" s="213" customFormat="1" ht="13.5" customHeight="1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</row>
    <row r="224" spans="1:10" s="213" customFormat="1" ht="13.5" customHeight="1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</row>
    <row r="225" spans="1:10" s="213" customFormat="1" ht="13.5" customHeight="1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</row>
    <row r="226" spans="1:10" s="213" customFormat="1" ht="13.5" customHeight="1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</row>
    <row r="227" spans="1:10" s="213" customFormat="1" ht="13.5" customHeight="1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</row>
    <row r="228" spans="1:10" s="213" customFormat="1" ht="13.5" customHeight="1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</row>
    <row r="229" spans="1:10" s="213" customFormat="1" ht="13.5" customHeight="1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</row>
    <row r="230" spans="1:10" s="213" customFormat="1" ht="13.5" customHeight="1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</row>
    <row r="231" spans="1:10" s="213" customFormat="1" ht="13.5" customHeight="1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</row>
    <row r="232" spans="1:10" s="213" customFormat="1" ht="13.5" customHeight="1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</row>
    <row r="233" spans="1:10" s="213" customFormat="1" ht="13.5" customHeight="1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</row>
    <row r="234" spans="1:10" s="213" customFormat="1" ht="13.5" customHeight="1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</row>
    <row r="235" spans="1:10" s="213" customFormat="1" ht="13.5" customHeight="1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</row>
    <row r="236" spans="1:10" s="213" customFormat="1" ht="13.5" customHeight="1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</row>
    <row r="237" spans="1:10" s="213" customFormat="1" ht="13.5" customHeight="1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</row>
    <row r="238" spans="1:10" s="213" customFormat="1" ht="13.5" customHeight="1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</row>
    <row r="239" spans="1:10" s="213" customFormat="1" ht="13.5" customHeight="1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</row>
    <row r="240" spans="1:10" s="213" customFormat="1" ht="13.5" customHeight="1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</row>
    <row r="241" spans="1:10" s="213" customFormat="1" ht="13.5" customHeight="1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</row>
    <row r="242" spans="1:10" s="213" customFormat="1" ht="13.5" customHeight="1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</row>
    <row r="243" spans="1:10" s="213" customFormat="1" ht="13.5" customHeight="1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</row>
    <row r="244" spans="1:10" s="213" customFormat="1" ht="13.5" customHeight="1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</row>
    <row r="245" spans="1:10" s="213" customFormat="1" ht="13.5" customHeight="1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</row>
    <row r="246" spans="1:10" s="213" customFormat="1" ht="13.5" customHeight="1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</row>
    <row r="247" spans="1:10" s="213" customFormat="1" ht="13.5" customHeight="1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</row>
    <row r="248" spans="1:10" s="213" customFormat="1" ht="13.5" customHeight="1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</row>
    <row r="249" spans="1:10" s="213" customFormat="1" ht="13.5" customHeight="1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</row>
    <row r="250" spans="1:10" s="213" customFormat="1" ht="13.5" customHeight="1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</row>
    <row r="251" spans="1:10" s="213" customFormat="1" ht="13.5" customHeight="1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</row>
    <row r="252" spans="1:10" s="213" customFormat="1" ht="13.5" customHeight="1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</row>
    <row r="253" spans="1:10" s="213" customFormat="1" ht="13.5" customHeight="1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</row>
    <row r="254" spans="1:10" s="213" customFormat="1" ht="13.5" customHeight="1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</row>
    <row r="255" spans="1:10" s="213" customFormat="1" ht="13.5" customHeight="1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</row>
    <row r="256" spans="1:10" s="213" customFormat="1" ht="13.5" customHeight="1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</row>
    <row r="257" spans="1:10" s="213" customFormat="1" ht="13.5" customHeight="1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</row>
    <row r="258" spans="1:10" s="213" customFormat="1" ht="13.5" customHeight="1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</row>
    <row r="259" spans="1:10" s="213" customFormat="1" ht="13.5" customHeight="1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</row>
    <row r="260" spans="1:10" s="213" customFormat="1" ht="13.5" customHeight="1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</row>
    <row r="261" spans="1:10" s="213" customFormat="1" ht="13.5" customHeight="1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</row>
    <row r="262" spans="1:10" s="213" customFormat="1" ht="13.5" customHeight="1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</row>
    <row r="263" spans="1:10" s="213" customFormat="1" ht="13.5" customHeight="1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</row>
    <row r="264" spans="1:10" s="213" customFormat="1" ht="13.5" customHeight="1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</row>
    <row r="265" spans="1:10" s="213" customFormat="1" ht="13.5" customHeight="1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</row>
    <row r="266" spans="1:10" s="213" customFormat="1" ht="13.5" customHeight="1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</row>
    <row r="267" spans="1:10" s="213" customFormat="1" ht="13.5" customHeight="1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</row>
    <row r="268" spans="1:10" s="213" customFormat="1" ht="13.5" customHeight="1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</row>
    <row r="269" spans="1:10" s="213" customFormat="1" ht="13.5" customHeight="1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</row>
    <row r="270" spans="1:10" s="213" customFormat="1" ht="13.5" customHeight="1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</row>
    <row r="271" spans="1:10" s="213" customFormat="1" ht="13.5" customHeight="1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</row>
    <row r="272" spans="1:10" s="213" customFormat="1" ht="13.5" customHeight="1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</row>
    <row r="273" spans="1:10" s="213" customFormat="1" ht="13.5" customHeight="1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</row>
    <row r="274" spans="1:10" s="213" customFormat="1" ht="13.5" customHeight="1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</row>
    <row r="275" spans="1:10" s="213" customFormat="1" ht="13.5" customHeight="1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</row>
    <row r="276" spans="1:10" s="213" customFormat="1" ht="13.5" customHeight="1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</row>
    <row r="277" spans="1:10" s="213" customFormat="1" ht="13.5" customHeight="1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</row>
    <row r="278" spans="1:10" s="213" customFormat="1" ht="13.5" customHeight="1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</row>
    <row r="279" spans="1:10" s="213" customFormat="1" ht="13.5" customHeight="1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</row>
    <row r="280" spans="1:10" s="213" customFormat="1" ht="13.5" customHeight="1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</row>
    <row r="281" spans="1:10" s="213" customFormat="1" ht="13.5" customHeight="1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</row>
    <row r="282" spans="1:10" s="213" customFormat="1" ht="13.5" customHeight="1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</row>
    <row r="283" spans="1:10" s="213" customFormat="1" ht="13.5" customHeight="1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</row>
    <row r="284" spans="1:10" s="213" customFormat="1" ht="13.5" customHeight="1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</row>
    <row r="285" spans="1:10" s="213" customFormat="1" ht="13.5" customHeight="1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</row>
    <row r="286" spans="1:10" s="213" customFormat="1" ht="13.5" customHeight="1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</row>
    <row r="287" spans="1:10" s="213" customFormat="1" ht="13.5" customHeight="1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</row>
    <row r="288" spans="1:10" s="213" customFormat="1" ht="13.5" customHeight="1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</row>
    <row r="289" spans="1:10" s="213" customFormat="1" ht="13.5" customHeight="1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</row>
    <row r="290" spans="1:10" s="213" customFormat="1" ht="13.5" customHeight="1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</row>
    <row r="291" spans="1:10" s="213" customFormat="1" ht="13.5" customHeight="1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</row>
    <row r="292" spans="1:10" s="213" customFormat="1" ht="13.5" customHeight="1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</row>
    <row r="293" spans="1:10" s="213" customFormat="1" ht="13.5" customHeight="1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</row>
    <row r="294" spans="1:10" s="213" customFormat="1" ht="13.5" customHeight="1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</row>
    <row r="295" spans="1:10" s="213" customFormat="1" ht="13.5" customHeight="1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</row>
    <row r="296" spans="1:10" s="213" customFormat="1" ht="13.5" customHeight="1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</row>
    <row r="297" spans="1:10" s="213" customFormat="1" ht="13.5" customHeight="1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</row>
    <row r="298" spans="1:10" s="213" customFormat="1" ht="13.5" customHeight="1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</row>
    <row r="299" spans="1:10" s="213" customFormat="1" ht="13.5" customHeight="1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</row>
    <row r="300" spans="1:10" s="213" customFormat="1" ht="13.5" customHeight="1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</row>
    <row r="301" spans="1:10" s="213" customFormat="1" ht="13.5" customHeight="1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</row>
    <row r="302" spans="1:10" s="213" customFormat="1" ht="13.5" customHeight="1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</row>
    <row r="303" spans="1:10" s="213" customFormat="1" ht="13.5" customHeight="1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</row>
    <row r="304" spans="1:10" s="213" customFormat="1" ht="13.5" customHeight="1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</row>
    <row r="305" spans="1:10" s="213" customFormat="1" ht="13.5" customHeight="1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</row>
    <row r="306" spans="1:10" s="213" customFormat="1" ht="13.5" customHeight="1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</row>
    <row r="307" spans="1:10" s="213" customFormat="1" ht="13.5" customHeight="1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</row>
    <row r="308" spans="1:10" s="213" customFormat="1" ht="13.5" customHeight="1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</row>
    <row r="309" spans="1:10" s="213" customFormat="1" ht="13.5" customHeight="1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</row>
    <row r="310" spans="1:10" s="213" customFormat="1" ht="13.5" customHeight="1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</row>
    <row r="311" spans="1:10" s="213" customFormat="1" ht="13.5" customHeight="1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</row>
    <row r="312" spans="1:10" s="213" customFormat="1" ht="13.5" customHeight="1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</row>
    <row r="313" spans="1:10" s="213" customFormat="1" ht="13.5" customHeight="1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</row>
    <row r="314" spans="1:10" s="213" customFormat="1" ht="13.5" customHeight="1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</row>
    <row r="315" spans="1:10" s="213" customFormat="1" ht="13.5" customHeight="1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</row>
    <row r="316" spans="1:10" s="213" customFormat="1" ht="13.5" customHeight="1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</row>
    <row r="317" spans="1:10" s="213" customFormat="1" ht="13.5" customHeight="1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</row>
    <row r="318" spans="1:10" s="213" customFormat="1" ht="13.5" customHeight="1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</row>
    <row r="319" spans="1:10" s="213" customFormat="1" ht="13.5" customHeight="1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</row>
    <row r="320" spans="1:10" s="213" customFormat="1" ht="13.5" customHeight="1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</row>
    <row r="321" spans="1:10" s="213" customFormat="1" ht="13.5" customHeight="1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</row>
    <row r="322" spans="1:10" s="213" customFormat="1" ht="13.5" customHeight="1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</row>
    <row r="323" spans="1:10" s="213" customFormat="1" ht="13.5" customHeight="1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</row>
    <row r="324" spans="1:10" s="213" customFormat="1" ht="13.5" customHeight="1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</row>
    <row r="325" spans="1:10" s="213" customFormat="1" ht="13.5" customHeight="1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</row>
    <row r="326" spans="1:10" s="213" customFormat="1" ht="13.5" customHeight="1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</row>
    <row r="327" spans="1:10" s="213" customFormat="1" ht="13.5" customHeight="1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</row>
    <row r="328" spans="1:10" s="213" customFormat="1" ht="13.5" customHeight="1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</row>
    <row r="329" spans="1:10" s="213" customFormat="1" ht="13.5" customHeight="1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</row>
    <row r="330" spans="1:10" s="213" customFormat="1" ht="13.5" customHeight="1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</row>
    <row r="331" spans="1:10" s="213" customFormat="1" ht="13.5" customHeight="1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</row>
    <row r="332" spans="1:10" s="213" customFormat="1" ht="13.5" customHeight="1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</row>
    <row r="333" spans="1:10" s="213" customFormat="1" ht="13.5" customHeight="1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</row>
    <row r="334" spans="1:10" s="213" customFormat="1" ht="13.5" customHeight="1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</row>
    <row r="335" spans="1:10" s="213" customFormat="1" ht="13.5" customHeight="1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</row>
    <row r="336" spans="1:10" s="213" customFormat="1" ht="13.5" customHeight="1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</row>
    <row r="337" spans="1:10" s="213" customFormat="1" ht="13.5" customHeight="1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</row>
    <row r="338" spans="1:10" s="213" customFormat="1" ht="13.5" customHeight="1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</row>
    <row r="339" spans="1:10" s="213" customFormat="1" ht="13.5" customHeight="1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</row>
    <row r="340" spans="1:10" s="213" customFormat="1" ht="13.5" customHeight="1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</row>
    <row r="341" spans="1:10" s="213" customFormat="1" ht="13.5" customHeight="1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</row>
    <row r="342" spans="1:10" s="213" customFormat="1" ht="13.5" customHeight="1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</row>
    <row r="343" spans="1:10" s="213" customFormat="1" ht="13.5" customHeight="1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</row>
    <row r="344" spans="1:10" s="213" customFormat="1" ht="13.5" customHeight="1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</row>
    <row r="345" spans="1:10" s="213" customFormat="1" ht="13.5" customHeight="1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</row>
    <row r="346" spans="1:10" s="213" customFormat="1" ht="13.5" customHeight="1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</row>
    <row r="347" spans="1:10" s="213" customFormat="1" ht="13.5" customHeight="1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</row>
    <row r="348" spans="1:10" s="213" customFormat="1" ht="13.5" customHeight="1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</row>
    <row r="349" spans="1:10" s="213" customFormat="1" ht="13.5" customHeight="1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</row>
    <row r="350" spans="1:10" s="213" customFormat="1" ht="13.5" customHeight="1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</row>
    <row r="351" spans="1:10" s="213" customFormat="1" ht="13.5" customHeight="1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</row>
    <row r="352" spans="1:10" s="213" customFormat="1" ht="13.5" customHeight="1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</row>
    <row r="353" spans="1:10" s="213" customFormat="1" ht="13.5" customHeight="1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</row>
    <row r="354" spans="1:10" s="213" customFormat="1" ht="13.5" customHeight="1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</row>
    <row r="355" spans="1:10" s="213" customFormat="1" ht="13.5" customHeight="1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</row>
    <row r="356" spans="1:10" s="213" customFormat="1" ht="13.5" customHeight="1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</row>
    <row r="357" spans="1:10" s="213" customFormat="1" ht="13.5" customHeight="1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</row>
    <row r="358" spans="1:10" s="213" customFormat="1" ht="13.5" customHeight="1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</row>
    <row r="359" spans="1:10" s="213" customFormat="1" ht="13.5" customHeight="1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</row>
    <row r="360" spans="1:10" s="213" customFormat="1" ht="13.5" customHeight="1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</row>
    <row r="361" spans="1:10" s="213" customFormat="1" ht="13.5" customHeight="1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</row>
    <row r="362" spans="1:10" s="213" customFormat="1" ht="13.5" customHeight="1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</row>
    <row r="363" spans="1:10" s="213" customFormat="1" ht="13.5" customHeight="1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</row>
    <row r="364" spans="1:10" s="213" customFormat="1" ht="13.5" customHeight="1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</row>
    <row r="365" spans="1:10" s="213" customFormat="1" ht="13.5" customHeight="1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</row>
    <row r="366" spans="1:10" s="213" customFormat="1" ht="13.5" customHeight="1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</row>
    <row r="367" spans="1:10" s="213" customFormat="1" ht="13.5" customHeight="1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</row>
    <row r="368" spans="1:10" s="213" customFormat="1" ht="13.5" customHeight="1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</row>
    <row r="369" spans="1:10" s="213" customFormat="1" ht="13.5" customHeight="1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</row>
    <row r="370" spans="1:10" s="213" customFormat="1" ht="13.5" customHeight="1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</row>
    <row r="371" spans="1:10" s="213" customFormat="1" ht="13.5" customHeight="1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</row>
    <row r="372" spans="1:10" s="213" customFormat="1" ht="13.5" customHeight="1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</row>
    <row r="373" spans="1:10" s="213" customFormat="1" ht="13.5" customHeight="1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</row>
    <row r="374" spans="1:10" s="213" customFormat="1" ht="13.5" customHeight="1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</row>
    <row r="375" spans="1:10" s="213" customFormat="1" ht="13.5" customHeight="1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</row>
    <row r="376" spans="1:10" s="213" customFormat="1" ht="13.5" customHeight="1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</row>
    <row r="377" spans="1:10" s="213" customFormat="1" ht="13.5" customHeight="1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</row>
    <row r="378" spans="1:10" s="213" customFormat="1" ht="13.5" customHeight="1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</row>
    <row r="379" spans="1:10" s="213" customFormat="1" ht="13.5" customHeight="1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</row>
    <row r="380" spans="1:10" s="213" customFormat="1" ht="13.5" customHeight="1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</row>
    <row r="381" spans="1:10" s="213" customFormat="1" ht="13.5" customHeight="1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</row>
    <row r="382" spans="1:10" s="213" customFormat="1" ht="13.5" customHeight="1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</row>
    <row r="383" spans="1:10" s="213" customFormat="1" ht="13.5" customHeight="1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</row>
    <row r="384" spans="1:10" s="213" customFormat="1" ht="13.5" customHeight="1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</row>
    <row r="385" spans="1:10" s="213" customFormat="1" ht="13.5" customHeight="1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</row>
    <row r="386" spans="1:10" s="213" customFormat="1" ht="13.5" customHeight="1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</row>
    <row r="387" spans="1:10" s="213" customFormat="1" ht="13.5" customHeight="1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</row>
    <row r="388" spans="1:10" s="213" customFormat="1" ht="13.5" customHeight="1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</row>
    <row r="389" spans="1:10" s="213" customFormat="1" ht="13.5" customHeight="1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</row>
    <row r="390" spans="1:10" s="213" customFormat="1" ht="13.5" customHeight="1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</row>
    <row r="391" spans="1:10" s="213" customFormat="1" ht="13.5" customHeight="1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</row>
    <row r="392" spans="1:10" s="213" customFormat="1" ht="13.5" customHeight="1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</row>
    <row r="393" spans="1:10" s="213" customFormat="1" ht="13.5" customHeight="1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</row>
    <row r="394" spans="1:10" s="213" customFormat="1" ht="13.5" customHeight="1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</row>
    <row r="395" spans="1:10" s="213" customFormat="1" ht="13.5" customHeight="1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</row>
    <row r="396" spans="1:10" s="213" customFormat="1" ht="13.5" customHeight="1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</row>
    <row r="397" spans="1:10" s="213" customFormat="1" ht="13.5" customHeight="1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</row>
    <row r="398" spans="1:10" s="213" customFormat="1" ht="13.5" customHeight="1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</row>
    <row r="399" spans="1:10" s="213" customFormat="1" ht="13.5" customHeight="1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</row>
    <row r="400" spans="1:10" s="213" customFormat="1" ht="13.5" customHeight="1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</row>
    <row r="401" spans="1:10" s="213" customFormat="1" ht="13.5" customHeight="1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</row>
    <row r="402" spans="1:10" s="213" customFormat="1" ht="13.5" customHeight="1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</row>
    <row r="403" spans="1:10" s="213" customFormat="1" ht="13.5" customHeight="1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</row>
    <row r="404" spans="1:10" s="213" customFormat="1" ht="13.5" customHeight="1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</row>
    <row r="405" spans="1:10" s="213" customFormat="1" ht="13.5" customHeight="1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</row>
    <row r="406" spans="1:10" s="213" customFormat="1" ht="13.5" customHeight="1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</row>
    <row r="407" spans="1:10" s="213" customFormat="1" ht="13.5" customHeight="1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</row>
    <row r="408" spans="1:10" s="213" customFormat="1" ht="13.5" customHeight="1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</row>
    <row r="409" spans="1:10" s="213" customFormat="1" ht="13.5" customHeight="1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</row>
    <row r="410" spans="1:10" s="213" customFormat="1" ht="13.5" customHeight="1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</row>
    <row r="411" spans="1:10" s="213" customFormat="1" ht="13.5" customHeight="1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</row>
    <row r="412" spans="1:10" s="213" customFormat="1" ht="13.5" customHeight="1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</row>
    <row r="413" spans="1:10" s="213" customFormat="1" ht="13.5" customHeight="1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</row>
    <row r="414" spans="1:10" s="213" customFormat="1" ht="13.5" customHeight="1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</row>
    <row r="415" spans="1:10" s="213" customFormat="1" ht="13.5" customHeight="1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</row>
    <row r="416" spans="1:10" s="213" customFormat="1" ht="13.5" customHeight="1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</row>
    <row r="417" spans="1:10" s="213" customFormat="1" ht="13.5" customHeight="1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</row>
    <row r="418" spans="1:10" s="213" customFormat="1" ht="13.5" customHeight="1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</row>
    <row r="419" spans="1:10" s="213" customFormat="1" ht="13.5" customHeight="1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</row>
    <row r="420" spans="1:10" s="213" customFormat="1" ht="13.5" customHeight="1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</row>
    <row r="421" spans="1:10" s="213" customFormat="1" ht="13.5" customHeight="1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</row>
    <row r="422" spans="1:10" s="213" customFormat="1" ht="13.5" customHeight="1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</row>
    <row r="423" spans="1:10" s="213" customFormat="1" ht="13.5" customHeight="1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</row>
    <row r="424" spans="1:10" s="213" customFormat="1" ht="13.5" customHeight="1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</row>
    <row r="425" spans="1:10" s="213" customFormat="1" ht="13.5" customHeight="1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</row>
    <row r="426" spans="1:10" s="213" customFormat="1" ht="13.5" customHeight="1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</row>
    <row r="427" spans="1:10" s="213" customFormat="1" ht="13.5" customHeight="1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</row>
    <row r="428" spans="1:10" s="213" customFormat="1" ht="13.5" customHeight="1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</row>
    <row r="429" spans="1:10" s="213" customFormat="1" ht="13.5" customHeight="1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</row>
    <row r="430" spans="1:10" s="213" customFormat="1" ht="13.5" customHeight="1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</row>
    <row r="431" spans="1:10" s="213" customFormat="1" ht="13.5" customHeight="1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</row>
    <row r="432" spans="1:10" s="213" customFormat="1" ht="13.5" customHeight="1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</row>
    <row r="433" spans="1:10" s="213" customFormat="1" ht="13.5" customHeight="1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</row>
    <row r="434" spans="1:10" s="213" customFormat="1" ht="13.5" customHeight="1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</row>
    <row r="435" spans="1:10" s="213" customFormat="1" ht="13.5" customHeight="1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</row>
    <row r="436" spans="1:10" s="213" customFormat="1" ht="13.5" customHeight="1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</row>
    <row r="437" spans="1:10" s="213" customFormat="1" ht="13.5" customHeight="1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</row>
    <row r="438" spans="1:10" s="213" customFormat="1" ht="13.5" customHeight="1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</row>
    <row r="439" spans="1:10" s="213" customFormat="1" ht="13.5" customHeight="1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</row>
    <row r="440" spans="1:10" s="213" customFormat="1" ht="13.5" customHeight="1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</row>
    <row r="441" spans="1:10" s="213" customFormat="1" ht="13.5" customHeight="1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</row>
    <row r="442" spans="1:10" s="213" customFormat="1" ht="13.5" customHeight="1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</row>
    <row r="443" spans="1:10" s="213" customFormat="1" ht="13.5" customHeight="1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</row>
    <row r="444" spans="1:10" s="213" customFormat="1" ht="13.5" customHeight="1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</row>
    <row r="445" spans="1:10" s="213" customFormat="1" ht="13.5" customHeight="1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</row>
    <row r="446" spans="1:10" s="213" customFormat="1" ht="13.5" customHeight="1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</row>
    <row r="447" spans="1:10" s="213" customFormat="1" ht="13.5" customHeight="1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</row>
    <row r="448" spans="1:10" s="213" customFormat="1" ht="13.5" customHeight="1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</row>
    <row r="449" spans="1:10" s="213" customFormat="1" ht="13.5" customHeight="1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</row>
    <row r="450" spans="1:10" s="213" customFormat="1" ht="13.5" customHeight="1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</row>
    <row r="451" spans="1:10" s="213" customFormat="1" ht="13.5" customHeight="1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</row>
    <row r="452" spans="1:10" s="213" customFormat="1" ht="13.5" customHeight="1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</row>
    <row r="453" spans="1:10" s="213" customFormat="1" ht="13.5" customHeight="1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</row>
    <row r="454" spans="1:10" s="213" customFormat="1" ht="13.5" customHeight="1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</row>
    <row r="455" spans="1:10" s="213" customFormat="1" ht="13.5" customHeight="1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</row>
    <row r="456" spans="1:10" s="213" customFormat="1" ht="13.5" customHeight="1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</row>
    <row r="457" spans="1:10" s="213" customFormat="1" ht="13.5" customHeight="1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</row>
    <row r="458" spans="1:10" s="213" customFormat="1" ht="13.5" customHeight="1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</row>
    <row r="459" spans="1:10" s="213" customFormat="1" ht="13.5" customHeight="1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</row>
    <row r="460" spans="1:10" s="213" customFormat="1" ht="13.5" customHeight="1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</row>
    <row r="461" spans="1:10" s="213" customFormat="1" ht="13.5" customHeight="1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</row>
    <row r="462" spans="1:10" s="213" customFormat="1" ht="13.5" customHeight="1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</row>
    <row r="463" spans="1:10" s="213" customFormat="1" ht="13.5" customHeight="1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</row>
    <row r="464" spans="1:10" s="213" customFormat="1" ht="13.5" customHeight="1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</row>
    <row r="465" spans="1:10" s="213" customFormat="1" ht="13.5" customHeight="1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</row>
    <row r="466" spans="1:10" s="213" customFormat="1" ht="13.5" customHeight="1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</row>
    <row r="467" spans="1:10" s="213" customFormat="1" ht="13.5" customHeight="1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</row>
    <row r="468" spans="1:10" s="213" customFormat="1" ht="13.5" customHeight="1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</row>
    <row r="469" spans="1:10" s="213" customFormat="1" ht="13.5" customHeight="1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</row>
    <row r="470" spans="1:10" s="213" customFormat="1" ht="13.5" customHeight="1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</row>
    <row r="471" spans="1:10" s="213" customFormat="1" ht="13.5" customHeight="1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</row>
    <row r="472" spans="1:10" s="213" customFormat="1" ht="13.5" customHeight="1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</row>
    <row r="473" spans="1:10" s="213" customFormat="1" ht="13.5" customHeight="1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</row>
    <row r="474" spans="1:10" s="213" customFormat="1" ht="13.5" customHeight="1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</row>
    <row r="475" spans="1:10" s="213" customFormat="1" ht="13.5" customHeight="1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</row>
    <row r="476" spans="1:10" s="213" customFormat="1" ht="13.5" customHeight="1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</row>
    <row r="477" spans="1:10" s="213" customFormat="1" ht="13.5" customHeight="1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</row>
    <row r="478" spans="1:10" s="213" customFormat="1" ht="13.5" customHeight="1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</row>
    <row r="479" spans="1:10" s="213" customFormat="1" ht="13.5" customHeight="1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</row>
    <row r="480" spans="1:10" s="213" customFormat="1" ht="13.5" customHeight="1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</row>
    <row r="481" spans="1:10" s="213" customFormat="1" ht="13.5" customHeight="1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</row>
    <row r="482" spans="1:10" s="213" customFormat="1" ht="13.5" customHeight="1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</row>
    <row r="483" spans="1:10" s="213" customFormat="1" ht="13.5" customHeight="1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</row>
    <row r="484" spans="1:10" s="213" customFormat="1" ht="13.5" customHeight="1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</row>
    <row r="485" spans="1:10" s="213" customFormat="1" ht="13.5" customHeight="1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</row>
    <row r="486" spans="1:10" s="213" customFormat="1" ht="13.5" customHeight="1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</row>
    <row r="487" spans="1:10" s="213" customFormat="1" ht="13.5" customHeight="1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</row>
    <row r="488" spans="1:10" s="213" customFormat="1" ht="13.5" customHeight="1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</row>
    <row r="489" spans="1:10" s="213" customFormat="1" ht="13.5" customHeight="1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</row>
    <row r="490" spans="1:10" s="213" customFormat="1" ht="13.5" customHeight="1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</row>
    <row r="491" spans="1:10" s="213" customFormat="1" ht="13.5" customHeight="1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</row>
    <row r="492" spans="1:10" s="213" customFormat="1" ht="13.5" customHeight="1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</row>
    <row r="493" spans="1:10" s="213" customFormat="1" ht="13.5" customHeight="1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</row>
    <row r="494" spans="1:10" s="213" customFormat="1" ht="13.5" customHeight="1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</row>
    <row r="495" spans="1:10" s="213" customFormat="1" ht="13.5" customHeight="1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</row>
    <row r="496" spans="1:10" s="213" customFormat="1" ht="13.5" customHeight="1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</row>
    <row r="497" spans="1:10" s="213" customFormat="1" ht="13.5" customHeight="1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</row>
    <row r="498" spans="1:10" s="213" customFormat="1" ht="13.5" customHeight="1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</row>
    <row r="499" spans="1:10" s="213" customFormat="1" ht="13.5" customHeight="1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</row>
    <row r="500" spans="1:10" s="213" customFormat="1" ht="13.5" customHeight="1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</row>
    <row r="501" spans="1:10" s="213" customFormat="1" ht="13.5" customHeight="1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</row>
    <row r="502" spans="1:10" s="213" customFormat="1" ht="13.5" customHeight="1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</row>
    <row r="503" spans="1:10" s="213" customFormat="1" ht="13.5" customHeight="1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</row>
    <row r="504" spans="1:10" s="213" customFormat="1" ht="13.5" customHeight="1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</row>
    <row r="505" spans="1:10" s="213" customFormat="1" ht="13.5" customHeight="1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</row>
    <row r="506" spans="1:10" s="213" customFormat="1" ht="13.5" customHeight="1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</row>
    <row r="507" spans="1:10" s="213" customFormat="1" ht="13.5" customHeight="1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</row>
    <row r="508" spans="1:10" s="213" customFormat="1" ht="13.5" customHeight="1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</row>
    <row r="509" spans="1:10" s="213" customFormat="1" ht="13.5" customHeight="1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</row>
    <row r="510" spans="1:10" s="213" customFormat="1" ht="13.5" customHeight="1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</row>
    <row r="511" spans="1:10" s="213" customFormat="1" ht="13.5" customHeight="1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</row>
    <row r="512" spans="1:10" s="213" customFormat="1" ht="13.5" customHeight="1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</row>
    <row r="513" spans="1:10" s="213" customFormat="1" ht="13.5" customHeight="1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</row>
    <row r="514" spans="1:10" s="213" customFormat="1" ht="13.5" customHeight="1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</row>
    <row r="515" spans="1:10" s="213" customFormat="1" ht="13.5" customHeight="1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</row>
    <row r="516" spans="1:10" s="213" customFormat="1" ht="13.5" customHeight="1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</row>
    <row r="517" spans="1:10" s="213" customFormat="1" ht="13.5" customHeight="1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</row>
    <row r="518" spans="1:10" s="213" customFormat="1" ht="13.5" customHeight="1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</row>
    <row r="519" spans="1:10" s="213" customFormat="1" ht="13.5" customHeight="1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</row>
    <row r="520" spans="1:10" s="213" customFormat="1" ht="13.5" customHeight="1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</row>
    <row r="521" spans="1:10" s="213" customFormat="1" ht="13.5" customHeight="1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</row>
    <row r="522" spans="1:10" s="213" customFormat="1" ht="13.5" customHeight="1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</row>
    <row r="523" spans="1:10" s="213" customFormat="1" ht="13.5" customHeight="1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</row>
    <row r="524" spans="1:10" s="213" customFormat="1" ht="13.5" customHeight="1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</row>
    <row r="525" spans="1:10" s="213" customFormat="1" ht="13.5" customHeight="1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</row>
    <row r="526" spans="1:10" s="213" customFormat="1" ht="13.5" customHeight="1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</row>
    <row r="527" spans="1:10" s="213" customFormat="1" ht="13.5" customHeight="1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</row>
    <row r="528" spans="1:10" s="213" customFormat="1" ht="13.5" customHeight="1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</row>
    <row r="529" spans="1:10" s="213" customFormat="1" ht="13.5" customHeight="1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</row>
    <row r="530" spans="1:10" s="213" customFormat="1" ht="13.5" customHeight="1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</row>
    <row r="531" spans="1:10" s="213" customFormat="1" ht="13.5" customHeight="1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</row>
    <row r="532" spans="1:10" s="213" customFormat="1" ht="13.5" customHeight="1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</row>
    <row r="533" spans="1:10" s="213" customFormat="1" ht="13.5" customHeight="1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</row>
    <row r="534" spans="1:10" s="213" customFormat="1" ht="13.5" customHeight="1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</row>
    <row r="535" spans="1:10" s="213" customFormat="1" ht="13.5" customHeight="1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</row>
    <row r="536" spans="1:10" s="213" customFormat="1" ht="13.5" customHeight="1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</row>
    <row r="537" spans="1:10" s="213" customFormat="1" ht="13.5" customHeight="1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</row>
    <row r="538" spans="1:10" s="213" customFormat="1" ht="13.5" customHeight="1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</row>
    <row r="539" spans="1:10" s="213" customFormat="1" ht="13.5" customHeight="1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</row>
    <row r="540" spans="1:10" s="213" customFormat="1" ht="13.5" customHeight="1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</row>
    <row r="541" spans="1:10" s="213" customFormat="1" ht="13.5" customHeight="1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</row>
    <row r="542" spans="1:10" s="213" customFormat="1" ht="13.5" customHeight="1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</row>
    <row r="543" spans="1:10" s="213" customFormat="1" ht="13.5" customHeight="1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</row>
    <row r="544" spans="1:10" s="213" customFormat="1" ht="13.5" customHeight="1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</row>
    <row r="545" spans="1:10" s="213" customFormat="1" ht="13.5" customHeight="1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</row>
    <row r="546" spans="1:10" s="213" customFormat="1" ht="13.5" customHeight="1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</row>
    <row r="547" spans="1:10" s="213" customFormat="1" ht="13.5" customHeight="1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</row>
    <row r="548" spans="1:10" s="213" customFormat="1" ht="13.5" customHeight="1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</row>
    <row r="549" spans="1:10" s="213" customFormat="1" ht="13.5" customHeight="1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</row>
    <row r="550" spans="1:10" s="213" customFormat="1" ht="13.5" customHeight="1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</row>
    <row r="551" spans="1:10" s="213" customFormat="1" ht="13.5" customHeight="1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</row>
    <row r="552" spans="1:10" s="213" customFormat="1" ht="13.5" customHeight="1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</row>
    <row r="553" spans="1:10" s="213" customFormat="1" ht="13.5" customHeight="1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</row>
    <row r="554" spans="1:10" s="213" customFormat="1" ht="13.5" customHeight="1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</row>
    <row r="555" spans="1:10" s="213" customFormat="1" ht="13.5" customHeight="1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</row>
    <row r="556" spans="1:10" s="213" customFormat="1" ht="13.5" customHeight="1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</row>
    <row r="557" spans="1:10" s="213" customFormat="1" ht="13.5" customHeight="1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</row>
    <row r="558" spans="1:10" s="213" customFormat="1" ht="13.5" customHeight="1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</row>
    <row r="559" spans="1:10" s="213" customFormat="1" ht="13.5" customHeight="1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</row>
    <row r="560" spans="1:10" s="213" customFormat="1" ht="13.5" customHeight="1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</row>
    <row r="561" spans="1:10" s="213" customFormat="1" ht="13.5" customHeight="1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</row>
    <row r="562" spans="1:10" s="213" customFormat="1" ht="13.5" customHeight="1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</row>
    <row r="563" spans="1:10" s="213" customFormat="1" ht="13.5" customHeight="1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</row>
    <row r="564" spans="1:10" s="213" customFormat="1" ht="13.5" customHeight="1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</row>
    <row r="565" spans="1:10" s="213" customFormat="1" ht="13.5" customHeight="1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</row>
    <row r="566" spans="1:10" s="213" customFormat="1" ht="13.5" customHeight="1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</row>
    <row r="567" spans="1:10" s="213" customFormat="1" ht="13.5" customHeight="1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</row>
    <row r="568" spans="1:10" s="213" customFormat="1" ht="13.5" customHeight="1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</row>
    <row r="569" spans="1:10" s="213" customFormat="1" ht="13.5" customHeight="1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</row>
    <row r="570" spans="1:10" s="213" customFormat="1" ht="13.5" customHeight="1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</row>
    <row r="571" spans="1:10" s="213" customFormat="1" ht="13.5" customHeight="1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</row>
    <row r="572" spans="1:10" s="213" customFormat="1" ht="13.5" customHeight="1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</row>
    <row r="573" spans="1:10" s="213" customFormat="1" ht="13.5" customHeight="1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</row>
    <row r="574" spans="1:10" s="213" customFormat="1" ht="13.5" customHeight="1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</row>
    <row r="575" spans="1:10" s="213" customFormat="1" ht="13.5" customHeight="1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</row>
    <row r="576" spans="1:10" s="213" customFormat="1" ht="13.5" customHeight="1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</row>
    <row r="577" spans="1:10" s="213" customFormat="1" ht="13.5" customHeight="1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</row>
    <row r="578" spans="1:10" s="213" customFormat="1" ht="13.5" customHeight="1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</row>
    <row r="579" spans="1:10" s="213" customFormat="1" ht="13.5" customHeight="1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</row>
    <row r="580" spans="1:10" s="213" customFormat="1" ht="13.5" customHeight="1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</row>
    <row r="581" spans="1:10" s="213" customFormat="1" ht="13.5" customHeight="1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</row>
    <row r="582" spans="1:10" s="213" customFormat="1" ht="13.5" customHeight="1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</row>
    <row r="583" spans="1:10" s="213" customFormat="1" ht="13.5" customHeight="1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</row>
    <row r="584" spans="1:10" s="213" customFormat="1" ht="13.5" customHeight="1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</row>
    <row r="585" spans="1:10" s="213" customFormat="1" ht="13.5" customHeight="1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</row>
    <row r="586" spans="1:10" s="213" customFormat="1" ht="13.5" customHeight="1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</row>
    <row r="587" spans="1:10" s="213" customFormat="1" ht="13.5" customHeight="1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</row>
    <row r="588" spans="1:10" s="213" customFormat="1" ht="13.5" customHeight="1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</row>
    <row r="589" spans="1:10" s="213" customFormat="1" ht="13.5" customHeight="1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</row>
    <row r="590" spans="1:10" s="213" customFormat="1" ht="13.5" customHeight="1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</row>
    <row r="591" spans="1:10" s="213" customFormat="1" ht="13.5" customHeight="1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</row>
    <row r="592" spans="1:10" s="213" customFormat="1" ht="13.5" customHeight="1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</row>
    <row r="593" spans="1:10" s="213" customFormat="1" ht="13.5" customHeight="1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</row>
    <row r="594" spans="1:10" s="213" customFormat="1" ht="13.5" customHeight="1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</row>
    <row r="595" spans="1:10" s="213" customFormat="1" ht="13.5" customHeight="1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</row>
    <row r="596" spans="1:10" s="213" customFormat="1" ht="13.5" customHeight="1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</row>
    <row r="597" spans="1:10" s="213" customFormat="1" ht="13.5" customHeight="1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</row>
    <row r="598" spans="1:10" s="213" customFormat="1" ht="13.5" customHeight="1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</row>
    <row r="599" spans="1:10" s="213" customFormat="1" ht="13.5" customHeight="1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</row>
    <row r="600" spans="1:10" s="213" customFormat="1" ht="13.5" customHeight="1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</row>
    <row r="601" spans="1:10" s="213" customFormat="1" ht="13.5" customHeight="1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</row>
    <row r="602" spans="1:10" s="213" customFormat="1" ht="13.5" customHeight="1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</row>
    <row r="603" spans="1:10" s="213" customFormat="1" ht="13.5" customHeight="1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</row>
    <row r="604" spans="1:10" s="213" customFormat="1" ht="13.5" customHeight="1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</row>
    <row r="605" spans="1:10" s="213" customFormat="1" ht="13.5" customHeight="1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</row>
    <row r="606" spans="1:10" s="213" customFormat="1" ht="13.5" customHeight="1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</row>
    <row r="607" spans="1:10" s="213" customFormat="1" ht="13.5" customHeight="1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</row>
    <row r="608" spans="1:10" s="213" customFormat="1" ht="13.5" customHeight="1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</row>
    <row r="609" spans="1:10" s="213" customFormat="1" ht="13.5" customHeight="1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</row>
    <row r="610" spans="1:10" s="213" customFormat="1" ht="13.5" customHeight="1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</row>
    <row r="611" spans="1:10" s="213" customFormat="1" ht="13.5" customHeight="1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</row>
    <row r="612" spans="1:10" s="213" customFormat="1" ht="13.5" customHeight="1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</row>
    <row r="613" spans="1:10" s="213" customFormat="1" ht="13.5" customHeight="1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</row>
    <row r="614" spans="1:10" s="213" customFormat="1" ht="13.5" customHeight="1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</row>
    <row r="615" spans="1:10" s="213" customFormat="1" ht="13.5" customHeight="1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</row>
    <row r="616" spans="1:10" s="213" customFormat="1" ht="13.5" customHeight="1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</row>
    <row r="617" spans="1:10" s="213" customFormat="1" ht="13.5" customHeight="1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</row>
    <row r="618" spans="1:10" s="213" customFormat="1" ht="13.5" customHeight="1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</row>
    <row r="619" spans="1:10" s="213" customFormat="1" ht="13.5" customHeight="1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</row>
    <row r="620" spans="1:10" s="213" customFormat="1" ht="13.5" customHeight="1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</row>
    <row r="621" spans="1:10" s="213" customFormat="1" ht="13.5" customHeight="1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</row>
    <row r="622" spans="1:10" s="213" customFormat="1" ht="13.5" customHeight="1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</row>
    <row r="623" spans="1:10" s="213" customFormat="1" ht="13.5" customHeight="1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</row>
    <row r="624" spans="1:10" s="213" customFormat="1" ht="13.5" customHeight="1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</row>
    <row r="625" spans="1:10" s="213" customFormat="1" ht="13.5" customHeight="1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</row>
    <row r="626" spans="1:10" s="213" customFormat="1" ht="13.5" customHeight="1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</row>
    <row r="627" spans="1:10" s="213" customFormat="1" ht="13.5" customHeight="1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</row>
    <row r="628" spans="1:10" s="213" customFormat="1" ht="13.5" customHeight="1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</row>
    <row r="629" spans="1:10" s="213" customFormat="1" ht="13.5" customHeight="1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</row>
    <row r="630" spans="1:10" s="213" customFormat="1" ht="13.5" customHeight="1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</row>
    <row r="631" spans="1:10" s="213" customFormat="1" ht="13.5" customHeight="1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</row>
    <row r="632" spans="1:10" s="213" customFormat="1" ht="13.5" customHeight="1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</row>
    <row r="633" spans="1:10" s="213" customFormat="1" ht="13.5" customHeight="1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</row>
    <row r="634" spans="1:10" s="213" customFormat="1" ht="13.5" customHeight="1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</row>
    <row r="635" spans="1:10" s="213" customFormat="1" ht="13.5" customHeight="1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</row>
    <row r="636" spans="1:10" s="213" customFormat="1" ht="13.5" customHeight="1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</row>
    <row r="637" spans="1:10" s="213" customFormat="1" ht="13.5" customHeight="1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</row>
    <row r="638" spans="1:10" s="213" customFormat="1" ht="13.5" customHeight="1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</row>
    <row r="639" spans="1:10" s="213" customFormat="1" ht="13.5" customHeight="1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</row>
    <row r="640" spans="1:10" s="213" customFormat="1" ht="13.5" customHeight="1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</row>
    <row r="641" spans="1:10" s="213" customFormat="1" ht="13.5" customHeight="1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</row>
    <row r="642" spans="1:10" s="213" customFormat="1" ht="13.5" customHeight="1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</row>
    <row r="643" spans="1:10" s="213" customFormat="1" ht="13.5" customHeight="1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</row>
    <row r="644" spans="1:10" s="213" customFormat="1" ht="13.5" customHeight="1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</row>
    <row r="645" spans="1:10" s="213" customFormat="1" ht="13.5" customHeight="1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</row>
    <row r="646" spans="1:10" s="213" customFormat="1" ht="13.5" customHeight="1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</row>
    <row r="647" spans="1:10" s="213" customFormat="1" ht="13.5" customHeight="1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</row>
    <row r="648" spans="1:10" s="213" customFormat="1" ht="13.5" customHeight="1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</row>
    <row r="649" spans="1:10" s="213" customFormat="1" ht="13.5" customHeight="1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</row>
    <row r="650" spans="1:10" s="213" customFormat="1" ht="13.5" customHeight="1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</row>
    <row r="651" spans="1:10" s="213" customFormat="1" ht="13.5" customHeight="1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</row>
    <row r="652" spans="1:10" s="213" customFormat="1" ht="13.5" customHeight="1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</row>
    <row r="653" spans="1:10" s="213" customFormat="1" ht="13.5" customHeight="1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</row>
    <row r="654" spans="1:10" s="213" customFormat="1" ht="13.5" customHeight="1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</row>
    <row r="655" spans="1:10" s="213" customFormat="1" ht="13.5" customHeight="1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</row>
    <row r="656" spans="1:10" s="213" customFormat="1" ht="13.5" customHeight="1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</row>
    <row r="657" spans="1:10" s="213" customFormat="1" ht="13.5" customHeight="1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</row>
    <row r="658" spans="1:10" s="213" customFormat="1" ht="13.5" customHeight="1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</row>
    <row r="659" spans="1:10" s="213" customFormat="1" ht="13.5" customHeight="1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</row>
    <row r="660" spans="1:10" s="213" customFormat="1" ht="13.5" customHeight="1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</row>
    <row r="661" spans="1:10" s="213" customFormat="1" ht="13.5" customHeight="1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</row>
    <row r="662" spans="1:10" s="213" customFormat="1" ht="13.5" customHeight="1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</row>
    <row r="663" spans="1:10" s="213" customFormat="1" ht="13.5" customHeight="1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</row>
    <row r="664" spans="1:10" s="213" customFormat="1" ht="13.5" customHeight="1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</row>
    <row r="665" spans="1:10" s="213" customFormat="1" ht="13.5" customHeight="1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</row>
    <row r="666" spans="1:10" s="213" customFormat="1" ht="13.5" customHeight="1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</row>
    <row r="667" spans="1:10" s="213" customFormat="1" ht="13.5" customHeight="1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</row>
    <row r="668" spans="1:10" s="213" customFormat="1" ht="13.5" customHeight="1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</row>
    <row r="669" spans="1:10" s="213" customFormat="1" ht="13.5" customHeight="1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</row>
    <row r="670" spans="1:10" s="213" customFormat="1" ht="13.5" customHeight="1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</row>
    <row r="671" spans="1:10" s="213" customFormat="1" ht="13.5" customHeight="1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</row>
    <row r="672" spans="1:10" s="213" customFormat="1" ht="13.5" customHeight="1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</row>
    <row r="673" spans="1:10" s="213" customFormat="1" ht="13.5" customHeight="1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</row>
    <row r="674" spans="1:10" s="213" customFormat="1" ht="13.5" customHeight="1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</row>
    <row r="675" spans="1:10" s="213" customFormat="1" ht="13.5" customHeight="1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</row>
    <row r="676" spans="1:10" s="213" customFormat="1" ht="13.5" customHeight="1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</row>
    <row r="677" spans="1:10" s="213" customFormat="1" ht="13.5" customHeight="1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</row>
    <row r="678" spans="1:10" s="213" customFormat="1" ht="13.5" customHeight="1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</row>
    <row r="679" spans="1:10" s="213" customFormat="1" ht="13.5" customHeight="1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</row>
    <row r="680" spans="1:10" s="213" customFormat="1" ht="13.5" customHeight="1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</row>
    <row r="681" spans="1:10" s="213" customFormat="1" ht="13.5" customHeight="1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</row>
    <row r="682" spans="1:10" s="213" customFormat="1" ht="13.5" customHeight="1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</row>
    <row r="683" spans="1:10" s="213" customFormat="1" ht="13.5" customHeight="1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</row>
    <row r="684" spans="1:10" s="213" customFormat="1" ht="13.5" customHeight="1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</row>
    <row r="685" spans="1:10" s="213" customFormat="1" ht="13.5" customHeight="1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</row>
    <row r="686" spans="1:10" s="213" customFormat="1" ht="13.5" customHeight="1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</row>
    <row r="687" spans="1:10" s="213" customFormat="1" ht="13.5" customHeight="1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</row>
    <row r="688" spans="1:10" s="213" customFormat="1" ht="13.5" customHeight="1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</row>
    <row r="689" spans="1:10" s="213" customFormat="1" ht="13.5" customHeight="1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</row>
    <row r="690" spans="1:10" s="213" customFormat="1" ht="13.5" customHeight="1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</row>
    <row r="691" spans="1:10" s="213" customFormat="1" ht="13.5" customHeight="1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</row>
    <row r="692" spans="1:10" s="213" customFormat="1" ht="13.5" customHeight="1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</row>
    <row r="693" spans="1:10" s="213" customFormat="1" ht="13.5" customHeight="1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</row>
    <row r="694" spans="1:10" s="213" customFormat="1" ht="13.5" customHeight="1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</row>
    <row r="695" spans="1:10" s="213" customFormat="1" ht="13.5" customHeight="1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</row>
    <row r="696" spans="1:10" s="213" customFormat="1" ht="13.5" customHeight="1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</row>
    <row r="697" spans="1:10" s="213" customFormat="1" ht="13.5" customHeight="1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</row>
    <row r="698" spans="1:10" s="213" customFormat="1" ht="13.5" customHeight="1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</row>
    <row r="699" spans="1:10" s="213" customFormat="1" ht="13.5" customHeight="1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</row>
    <row r="700" spans="1:10" s="213" customFormat="1" ht="13.5" customHeight="1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</row>
    <row r="701" spans="1:10" s="213" customFormat="1" ht="13.5" customHeight="1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</row>
    <row r="702" spans="1:10" s="213" customFormat="1" ht="13.5" customHeight="1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</row>
    <row r="703" spans="1:10" s="213" customFormat="1" ht="13.5" customHeight="1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</row>
    <row r="704" spans="1:10" s="213" customFormat="1" ht="13.5" customHeight="1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</row>
    <row r="705" spans="1:10" s="213" customFormat="1" ht="13.5" customHeight="1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</row>
    <row r="706" spans="1:10" s="213" customFormat="1" ht="13.5" customHeight="1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</row>
    <row r="707" spans="1:10" s="213" customFormat="1" ht="13.5" customHeight="1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</row>
    <row r="708" spans="1:10" s="213" customFormat="1" ht="13.5" customHeight="1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</row>
    <row r="709" spans="1:10" s="213" customFormat="1" ht="13.5" customHeight="1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</row>
    <row r="710" spans="1:10" s="213" customFormat="1" ht="13.5" customHeight="1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</row>
    <row r="711" spans="1:10" s="213" customFormat="1" ht="13.5" customHeight="1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</row>
    <row r="712" spans="1:10" s="213" customFormat="1" ht="13.5" customHeight="1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</row>
    <row r="713" spans="1:10" s="213" customFormat="1" ht="13.5" customHeight="1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</row>
    <row r="714" spans="1:10" s="213" customFormat="1" ht="13.5" customHeight="1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</row>
    <row r="715" spans="1:10" s="213" customFormat="1" ht="13.5" customHeight="1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</row>
    <row r="716" spans="1:10" s="213" customFormat="1" ht="13.5" customHeight="1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</row>
    <row r="717" spans="1:10" s="213" customFormat="1" ht="13.5" customHeight="1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</row>
    <row r="718" spans="1:10" s="213" customFormat="1" ht="13.5" customHeight="1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</row>
    <row r="719" spans="1:10" s="213" customFormat="1" ht="13.5" customHeight="1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</row>
    <row r="720" spans="1:10" s="213" customFormat="1" ht="13.5" customHeight="1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</row>
    <row r="721" spans="1:10" s="213" customFormat="1" ht="13.5" customHeight="1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</row>
    <row r="722" spans="1:10" s="213" customFormat="1" ht="13.5" customHeight="1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</row>
    <row r="723" spans="1:10" s="213" customFormat="1" ht="13.5" customHeight="1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</row>
    <row r="724" spans="1:10" s="213" customFormat="1" ht="13.5" customHeight="1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</row>
    <row r="725" spans="1:10" s="213" customFormat="1" ht="13.5" customHeight="1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</row>
    <row r="726" spans="1:10" s="213" customFormat="1" ht="13.5" customHeight="1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</row>
    <row r="727" spans="1:10" s="213" customFormat="1" ht="13.5" customHeight="1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</row>
    <row r="728" spans="1:10" s="213" customFormat="1" ht="13.5" customHeight="1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</row>
    <row r="729" spans="1:10" s="213" customFormat="1" ht="13.5" customHeight="1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</row>
    <row r="730" spans="1:10" s="213" customFormat="1" ht="13.5" customHeight="1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</row>
    <row r="731" spans="1:10" s="213" customFormat="1" ht="13.5" customHeight="1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</row>
    <row r="732" spans="1:10" s="213" customFormat="1" ht="13.5" customHeight="1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</row>
    <row r="733" spans="1:10" s="213" customFormat="1" ht="13.5" customHeight="1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</row>
    <row r="734" spans="1:10" s="213" customFormat="1" ht="13.5" customHeight="1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</row>
    <row r="735" spans="1:10" s="213" customFormat="1" ht="13.5" customHeight="1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</row>
    <row r="736" spans="1:10" s="213" customFormat="1" ht="13.5" customHeight="1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</row>
    <row r="737" spans="1:10" s="213" customFormat="1" ht="13.5" customHeight="1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</row>
    <row r="738" spans="1:10" s="213" customFormat="1" ht="13.5" customHeight="1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</row>
    <row r="739" spans="1:10" s="213" customFormat="1" ht="13.5" customHeight="1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</row>
    <row r="740" spans="1:10" s="213" customFormat="1" ht="13.5" customHeight="1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</row>
    <row r="741" spans="1:10" s="213" customFormat="1" ht="13.5" customHeight="1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</row>
    <row r="742" spans="1:10" s="213" customFormat="1" ht="13.5" customHeight="1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</row>
    <row r="743" spans="1:10" s="213" customFormat="1" ht="13.5" customHeight="1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</row>
    <row r="744" spans="1:10" s="213" customFormat="1" ht="13.5" customHeight="1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</row>
    <row r="745" spans="1:10" s="213" customFormat="1" ht="13.5" customHeight="1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</row>
    <row r="746" spans="1:10" s="213" customFormat="1" ht="13.5" customHeight="1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</row>
    <row r="747" spans="1:10" s="213" customFormat="1" ht="13.5" customHeight="1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</row>
    <row r="748" spans="1:10" s="213" customFormat="1" ht="13.5" customHeight="1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</row>
    <row r="749" spans="1:10" s="213" customFormat="1" ht="13.5" customHeight="1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</row>
    <row r="750" spans="1:10" s="213" customFormat="1" ht="13.5" customHeight="1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</row>
    <row r="751" spans="1:10" s="213" customFormat="1" ht="13.5" customHeight="1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</row>
    <row r="752" spans="1:10" s="213" customFormat="1" ht="13.5" customHeight="1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</row>
    <row r="753" spans="1:10" s="213" customFormat="1" ht="13.5" customHeight="1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</row>
    <row r="754" spans="1:10" s="213" customFormat="1" ht="13.5" customHeight="1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</row>
    <row r="755" spans="1:10" s="213" customFormat="1" ht="13.5" customHeight="1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</row>
    <row r="756" spans="1:10" s="213" customFormat="1" ht="13.5" customHeight="1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</row>
    <row r="757" spans="1:10" s="213" customFormat="1" ht="13.5" customHeight="1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</row>
    <row r="758" spans="1:10" s="213" customFormat="1" ht="13.5" customHeight="1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</row>
    <row r="759" spans="1:10" s="213" customFormat="1" ht="13.5" customHeight="1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</row>
    <row r="760" spans="1:10" s="213" customFormat="1" ht="13.5" customHeight="1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</row>
    <row r="761" spans="1:10" s="213" customFormat="1" ht="13.5" customHeight="1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</row>
    <row r="762" spans="1:10" s="213" customFormat="1" ht="13.5" customHeight="1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</row>
    <row r="763" spans="1:10" s="213" customFormat="1" ht="13.5" customHeight="1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</row>
    <row r="764" spans="1:10" s="213" customFormat="1" ht="13.5" customHeight="1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</row>
    <row r="765" spans="1:10" s="213" customFormat="1" ht="13.5" customHeight="1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</row>
    <row r="766" spans="1:10" s="213" customFormat="1" ht="13.5" customHeight="1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</row>
    <row r="767" spans="1:10" s="213" customFormat="1" ht="13.5" customHeight="1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</row>
    <row r="768" spans="1:10" s="213" customFormat="1" ht="13.5" customHeight="1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</row>
    <row r="769" spans="1:10" s="213" customFormat="1" ht="13.5" customHeight="1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</row>
    <row r="770" spans="1:10" s="213" customFormat="1" ht="13.5" customHeight="1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</row>
    <row r="771" spans="1:10" s="213" customFormat="1" ht="13.5" customHeight="1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</row>
    <row r="772" spans="1:10" s="213" customFormat="1" ht="13.5" customHeight="1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</row>
    <row r="773" spans="1:10" s="213" customFormat="1" ht="13.5" customHeight="1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</row>
    <row r="774" spans="1:10" s="213" customFormat="1" ht="13.5" customHeight="1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</row>
    <row r="775" spans="1:10" s="213" customFormat="1" ht="13.5" customHeight="1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</row>
    <row r="776" spans="1:10" s="213" customFormat="1" ht="13.5" customHeight="1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</row>
    <row r="777" spans="1:10" s="213" customFormat="1" ht="13.5" customHeight="1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</row>
    <row r="778" spans="1:10" s="213" customFormat="1" ht="13.5" customHeight="1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</row>
    <row r="779" spans="1:10" s="213" customFormat="1" ht="13.5" customHeight="1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</row>
    <row r="780" spans="1:10" s="213" customFormat="1" ht="13.5" customHeight="1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</row>
    <row r="781" spans="1:10" s="213" customFormat="1" ht="13.5" customHeight="1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</row>
    <row r="782" spans="1:10" s="213" customFormat="1" ht="13.5" customHeight="1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</row>
    <row r="783" spans="1:10" s="213" customFormat="1" ht="13.5" customHeight="1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</row>
    <row r="784" spans="1:10" s="213" customFormat="1" ht="13.5" customHeight="1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</row>
    <row r="785" spans="1:10" s="213" customFormat="1" ht="13.5" customHeight="1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</row>
    <row r="786" spans="1:10" s="213" customFormat="1" ht="13.5" customHeight="1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</row>
    <row r="787" spans="1:10" s="213" customFormat="1" ht="13.5" customHeight="1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</row>
    <row r="788" spans="1:10" s="213" customFormat="1" ht="13.5" customHeight="1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</row>
    <row r="789" spans="1:10" s="213" customFormat="1" ht="13.5" customHeight="1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</row>
    <row r="790" spans="1:10" s="213" customFormat="1" ht="13.5" customHeight="1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</row>
    <row r="791" spans="1:10" s="213" customFormat="1" ht="13.5" customHeight="1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</row>
    <row r="792" spans="1:10" s="213" customFormat="1" ht="13.5" customHeight="1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</row>
    <row r="793" spans="1:10" s="213" customFormat="1" ht="13.5" customHeight="1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</row>
    <row r="794" spans="1:10" s="213" customFormat="1" ht="13.5" customHeight="1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</row>
    <row r="795" spans="1:10" s="213" customFormat="1" ht="13.5" customHeight="1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</row>
    <row r="796" spans="1:10" s="213" customFormat="1" ht="13.5" customHeight="1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</row>
    <row r="797" spans="1:10" s="213" customFormat="1" ht="13.5" customHeight="1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</row>
    <row r="798" spans="1:10" s="213" customFormat="1" ht="13.5" customHeight="1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</row>
    <row r="799" spans="1:10" s="213" customFormat="1" ht="13.5" customHeight="1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</row>
    <row r="800" spans="1:10" s="213" customFormat="1" ht="13.5" customHeight="1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</row>
    <row r="801" spans="1:10" s="213" customFormat="1" ht="13.5" customHeight="1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</row>
    <row r="802" spans="1:10" s="213" customFormat="1" ht="13.5" customHeight="1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</row>
    <row r="803" spans="1:10" s="213" customFormat="1" ht="13.5" customHeight="1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</row>
    <row r="804" spans="1:10" s="213" customFormat="1" ht="13.5" customHeight="1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</row>
    <row r="805" spans="1:10" s="213" customFormat="1" ht="13.5" customHeight="1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</row>
    <row r="806" spans="1:10" s="213" customFormat="1" ht="13.5" customHeight="1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</row>
    <row r="807" spans="1:10" s="213" customFormat="1" ht="13.5" customHeight="1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</row>
    <row r="808" spans="1:10" s="213" customFormat="1" ht="13.5" customHeight="1">
      <c r="A808" s="143"/>
      <c r="B808" s="143"/>
      <c r="C808" s="143"/>
      <c r="D808" s="143"/>
      <c r="E808" s="143"/>
      <c r="F808" s="143"/>
      <c r="G808" s="143"/>
      <c r="H808" s="143"/>
      <c r="I808" s="143"/>
      <c r="J808" s="143"/>
    </row>
    <row r="809" spans="1:10" s="213" customFormat="1" ht="13.5" customHeight="1">
      <c r="A809" s="143"/>
      <c r="B809" s="143"/>
      <c r="C809" s="143"/>
      <c r="D809" s="143"/>
      <c r="E809" s="143"/>
      <c r="F809" s="143"/>
      <c r="G809" s="143"/>
      <c r="H809" s="143"/>
      <c r="I809" s="143"/>
      <c r="J809" s="143"/>
    </row>
    <row r="810" spans="1:10" s="213" customFormat="1" ht="13.5" customHeight="1">
      <c r="A810" s="143"/>
      <c r="B810" s="143"/>
      <c r="C810" s="143"/>
      <c r="D810" s="143"/>
      <c r="E810" s="143"/>
      <c r="F810" s="143"/>
      <c r="G810" s="143"/>
      <c r="H810" s="143"/>
      <c r="I810" s="143"/>
      <c r="J810" s="143"/>
    </row>
    <row r="811" spans="1:10" s="213" customFormat="1" ht="13.5" customHeight="1">
      <c r="A811" s="143"/>
      <c r="B811" s="143"/>
      <c r="C811" s="143"/>
      <c r="D811" s="143"/>
      <c r="E811" s="143"/>
      <c r="F811" s="143"/>
      <c r="G811" s="143"/>
      <c r="H811" s="143"/>
      <c r="I811" s="143"/>
      <c r="J811" s="143"/>
    </row>
    <row r="812" spans="1:10" s="213" customFormat="1" ht="13.5" customHeight="1">
      <c r="A812" s="143"/>
      <c r="B812" s="143"/>
      <c r="C812" s="143"/>
      <c r="D812" s="143"/>
      <c r="E812" s="143"/>
      <c r="F812" s="143"/>
      <c r="G812" s="143"/>
      <c r="H812" s="143"/>
      <c r="I812" s="143"/>
      <c r="J812" s="143"/>
    </row>
    <row r="813" spans="1:10" s="213" customFormat="1" ht="13.5" customHeight="1">
      <c r="A813" s="143"/>
      <c r="B813" s="143"/>
      <c r="C813" s="143"/>
      <c r="D813" s="143"/>
      <c r="E813" s="143"/>
      <c r="F813" s="143"/>
      <c r="G813" s="143"/>
      <c r="H813" s="143"/>
      <c r="I813" s="143"/>
      <c r="J813" s="143"/>
    </row>
    <row r="814" spans="1:10" s="213" customFormat="1" ht="13.5" customHeight="1">
      <c r="A814" s="143"/>
      <c r="B814" s="143"/>
      <c r="C814" s="143"/>
      <c r="D814" s="143"/>
      <c r="E814" s="143"/>
      <c r="F814" s="143"/>
      <c r="G814" s="143"/>
      <c r="H814" s="143"/>
      <c r="I814" s="143"/>
      <c r="J814" s="143"/>
    </row>
    <row r="815" spans="1:10" s="213" customFormat="1" ht="13.5" customHeight="1">
      <c r="A815" s="143"/>
      <c r="B815" s="143"/>
      <c r="C815" s="143"/>
      <c r="D815" s="143"/>
      <c r="E815" s="143"/>
      <c r="F815" s="143"/>
      <c r="G815" s="143"/>
      <c r="H815" s="143"/>
      <c r="I815" s="143"/>
      <c r="J815" s="143"/>
    </row>
    <row r="816" spans="1:10" s="213" customFormat="1" ht="13.5" customHeight="1">
      <c r="A816" s="143"/>
      <c r="B816" s="143"/>
      <c r="C816" s="143"/>
      <c r="D816" s="143"/>
      <c r="E816" s="143"/>
      <c r="F816" s="143"/>
      <c r="G816" s="143"/>
      <c r="H816" s="143"/>
      <c r="I816" s="143"/>
      <c r="J816" s="143"/>
    </row>
    <row r="817" spans="1:10" s="213" customFormat="1" ht="13.5" customHeight="1">
      <c r="A817" s="143"/>
      <c r="B817" s="143"/>
      <c r="C817" s="143"/>
      <c r="D817" s="143"/>
      <c r="E817" s="143"/>
      <c r="F817" s="143"/>
      <c r="G817" s="143"/>
      <c r="H817" s="143"/>
      <c r="I817" s="143"/>
      <c r="J817" s="143"/>
    </row>
    <row r="818" spans="1:10" s="213" customFormat="1" ht="13.5" customHeight="1">
      <c r="A818" s="143"/>
      <c r="B818" s="143"/>
      <c r="C818" s="143"/>
      <c r="D818" s="143"/>
      <c r="E818" s="143"/>
      <c r="F818" s="143"/>
      <c r="G818" s="143"/>
      <c r="H818" s="143"/>
      <c r="I818" s="143"/>
      <c r="J818" s="143"/>
    </row>
    <row r="819" spans="1:10" s="213" customFormat="1" ht="13.5" customHeight="1">
      <c r="A819" s="143"/>
      <c r="B819" s="143"/>
      <c r="C819" s="143"/>
      <c r="D819" s="143"/>
      <c r="E819" s="143"/>
      <c r="F819" s="143"/>
      <c r="G819" s="143"/>
      <c r="H819" s="143"/>
      <c r="I819" s="143"/>
      <c r="J819" s="143"/>
    </row>
    <row r="820" spans="1:10" s="213" customFormat="1" ht="13.5" customHeight="1">
      <c r="A820" s="143"/>
      <c r="B820" s="143"/>
      <c r="C820" s="143"/>
      <c r="D820" s="143"/>
      <c r="E820" s="143"/>
      <c r="F820" s="143"/>
      <c r="G820" s="143"/>
      <c r="H820" s="143"/>
      <c r="I820" s="143"/>
      <c r="J820" s="143"/>
    </row>
    <row r="821" spans="1:10" s="213" customFormat="1" ht="13.5" customHeight="1">
      <c r="A821" s="143"/>
      <c r="B821" s="143"/>
      <c r="C821" s="143"/>
      <c r="D821" s="143"/>
      <c r="E821" s="143"/>
      <c r="F821" s="143"/>
      <c r="G821" s="143"/>
      <c r="H821" s="143"/>
      <c r="I821" s="143"/>
      <c r="J821" s="143"/>
    </row>
    <row r="822" spans="1:10" s="213" customFormat="1" ht="13.5" customHeight="1">
      <c r="A822" s="143"/>
      <c r="B822" s="143"/>
      <c r="C822" s="143"/>
      <c r="D822" s="143"/>
      <c r="E822" s="143"/>
      <c r="F822" s="143"/>
      <c r="G822" s="143"/>
      <c r="H822" s="143"/>
      <c r="I822" s="143"/>
      <c r="J822" s="143"/>
    </row>
    <row r="823" spans="1:10" s="213" customFormat="1" ht="13.5" customHeight="1">
      <c r="A823" s="143"/>
      <c r="B823" s="143"/>
      <c r="C823" s="143"/>
      <c r="D823" s="143"/>
      <c r="E823" s="143"/>
      <c r="F823" s="143"/>
      <c r="G823" s="143"/>
      <c r="H823" s="143"/>
      <c r="I823" s="143"/>
      <c r="J823" s="143"/>
    </row>
    <row r="824" spans="1:10" s="213" customFormat="1" ht="13.5" customHeight="1">
      <c r="A824" s="143"/>
      <c r="B824" s="143"/>
      <c r="C824" s="143"/>
      <c r="D824" s="143"/>
      <c r="E824" s="143"/>
      <c r="F824" s="143"/>
      <c r="G824" s="143"/>
      <c r="H824" s="143"/>
      <c r="I824" s="143"/>
      <c r="J824" s="143"/>
    </row>
    <row r="825" spans="1:10" s="213" customFormat="1" ht="13.5" customHeight="1">
      <c r="A825" s="143"/>
      <c r="B825" s="143"/>
      <c r="C825" s="143"/>
      <c r="D825" s="143"/>
      <c r="E825" s="143"/>
      <c r="F825" s="143"/>
      <c r="G825" s="143"/>
      <c r="H825" s="143"/>
      <c r="I825" s="143"/>
      <c r="J825" s="143"/>
    </row>
    <row r="826" spans="1:10" s="213" customFormat="1" ht="13.5" customHeight="1">
      <c r="A826" s="143"/>
      <c r="B826" s="143"/>
      <c r="C826" s="143"/>
      <c r="D826" s="143"/>
      <c r="E826" s="143"/>
      <c r="F826" s="143"/>
      <c r="G826" s="143"/>
      <c r="H826" s="143"/>
      <c r="I826" s="143"/>
      <c r="J826" s="143"/>
    </row>
    <row r="827" spans="1:10" s="213" customFormat="1" ht="13.5" customHeight="1">
      <c r="A827" s="143"/>
      <c r="B827" s="143"/>
      <c r="C827" s="143"/>
      <c r="D827" s="143"/>
      <c r="E827" s="143"/>
      <c r="F827" s="143"/>
      <c r="G827" s="143"/>
      <c r="H827" s="143"/>
      <c r="I827" s="143"/>
      <c r="J827" s="143"/>
    </row>
    <row r="828" spans="1:10" s="213" customFormat="1" ht="13.5" customHeight="1">
      <c r="A828" s="143"/>
      <c r="B828" s="143"/>
      <c r="C828" s="143"/>
      <c r="D828" s="143"/>
      <c r="E828" s="143"/>
      <c r="F828" s="143"/>
      <c r="G828" s="143"/>
      <c r="H828" s="143"/>
      <c r="I828" s="143"/>
      <c r="J828" s="143"/>
    </row>
    <row r="829" spans="1:10" s="213" customFormat="1" ht="13.5" customHeight="1">
      <c r="A829" s="143"/>
      <c r="B829" s="143"/>
      <c r="C829" s="143"/>
      <c r="D829" s="143"/>
      <c r="E829" s="143"/>
      <c r="F829" s="143"/>
      <c r="G829" s="143"/>
      <c r="H829" s="143"/>
      <c r="I829" s="143"/>
      <c r="J829" s="143"/>
    </row>
    <row r="830" spans="1:10" s="213" customFormat="1" ht="13.5" customHeight="1">
      <c r="A830" s="143"/>
      <c r="B830" s="143"/>
      <c r="C830" s="143"/>
      <c r="D830" s="143"/>
      <c r="E830" s="143"/>
      <c r="F830" s="143"/>
      <c r="G830" s="143"/>
      <c r="H830" s="143"/>
      <c r="I830" s="143"/>
      <c r="J830" s="143"/>
    </row>
    <row r="831" spans="1:10" s="213" customFormat="1" ht="13.5" customHeight="1">
      <c r="A831" s="143"/>
      <c r="B831" s="143"/>
      <c r="C831" s="143"/>
      <c r="D831" s="143"/>
      <c r="E831" s="143"/>
      <c r="F831" s="143"/>
      <c r="G831" s="143"/>
      <c r="H831" s="143"/>
      <c r="I831" s="143"/>
      <c r="J831" s="143"/>
    </row>
    <row r="832" spans="1:10" s="213" customFormat="1" ht="13.5" customHeight="1">
      <c r="A832" s="143"/>
      <c r="B832" s="143"/>
      <c r="C832" s="143"/>
      <c r="D832" s="143"/>
      <c r="E832" s="143"/>
      <c r="F832" s="143"/>
      <c r="G832" s="143"/>
      <c r="H832" s="143"/>
      <c r="I832" s="143"/>
      <c r="J832" s="143"/>
    </row>
    <row r="833" spans="1:10" s="213" customFormat="1" ht="13.5" customHeight="1">
      <c r="A833" s="143"/>
      <c r="B833" s="143"/>
      <c r="C833" s="143"/>
      <c r="D833" s="143"/>
      <c r="E833" s="143"/>
      <c r="F833" s="143"/>
      <c r="G833" s="143"/>
      <c r="H833" s="143"/>
      <c r="I833" s="143"/>
      <c r="J833" s="143"/>
    </row>
    <row r="834" spans="1:10" s="213" customFormat="1" ht="13.5" customHeight="1">
      <c r="A834" s="143"/>
      <c r="B834" s="143"/>
      <c r="C834" s="143"/>
      <c r="D834" s="143"/>
      <c r="E834" s="143"/>
      <c r="F834" s="143"/>
      <c r="G834" s="143"/>
      <c r="H834" s="143"/>
      <c r="I834" s="143"/>
      <c r="J834" s="143"/>
    </row>
    <row r="835" spans="1:10" s="213" customFormat="1" ht="13.5" customHeight="1">
      <c r="A835" s="143"/>
      <c r="B835" s="143"/>
      <c r="C835" s="143"/>
      <c r="D835" s="143"/>
      <c r="E835" s="143"/>
      <c r="F835" s="143"/>
      <c r="G835" s="143"/>
      <c r="H835" s="143"/>
      <c r="I835" s="143"/>
      <c r="J835" s="143"/>
    </row>
    <row r="836" spans="1:10" s="213" customFormat="1" ht="13.5" customHeight="1">
      <c r="A836" s="143"/>
      <c r="B836" s="143"/>
      <c r="C836" s="143"/>
      <c r="D836" s="143"/>
      <c r="E836" s="143"/>
      <c r="F836" s="143"/>
      <c r="G836" s="143"/>
      <c r="H836" s="143"/>
      <c r="I836" s="143"/>
      <c r="J836" s="143"/>
    </row>
    <row r="837" spans="1:10" s="213" customFormat="1" ht="13.5" customHeight="1">
      <c r="A837" s="143"/>
      <c r="B837" s="143"/>
      <c r="C837" s="143"/>
      <c r="D837" s="143"/>
      <c r="E837" s="143"/>
      <c r="F837" s="143"/>
      <c r="G837" s="143"/>
      <c r="H837" s="143"/>
      <c r="I837" s="143"/>
      <c r="J837" s="143"/>
    </row>
    <row r="838" spans="1:10" s="213" customFormat="1" ht="13.5" customHeight="1">
      <c r="A838" s="143"/>
      <c r="B838" s="143"/>
      <c r="C838" s="143"/>
      <c r="D838" s="143"/>
      <c r="E838" s="143"/>
      <c r="F838" s="143"/>
      <c r="G838" s="143"/>
      <c r="H838" s="143"/>
      <c r="I838" s="143"/>
      <c r="J838" s="143"/>
    </row>
    <row r="839" spans="1:10" s="213" customFormat="1" ht="13.5" customHeight="1">
      <c r="A839" s="143"/>
      <c r="B839" s="143"/>
      <c r="C839" s="143"/>
      <c r="D839" s="143"/>
      <c r="E839" s="143"/>
      <c r="F839" s="143"/>
      <c r="G839" s="143"/>
      <c r="H839" s="143"/>
      <c r="I839" s="143"/>
      <c r="J839" s="143"/>
    </row>
    <row r="840" spans="1:10" s="213" customFormat="1" ht="13.5" customHeight="1">
      <c r="A840" s="143"/>
      <c r="B840" s="143"/>
      <c r="C840" s="143"/>
      <c r="D840" s="143"/>
      <c r="E840" s="143"/>
      <c r="F840" s="143"/>
      <c r="G840" s="143"/>
      <c r="H840" s="143"/>
      <c r="I840" s="143"/>
      <c r="J840" s="143"/>
    </row>
    <row r="841" spans="1:10" s="213" customFormat="1" ht="13.5" customHeight="1">
      <c r="A841" s="143"/>
      <c r="B841" s="143"/>
      <c r="C841" s="143"/>
      <c r="D841" s="143"/>
      <c r="E841" s="143"/>
      <c r="F841" s="143"/>
      <c r="G841" s="143"/>
      <c r="H841" s="143"/>
      <c r="I841" s="143"/>
      <c r="J841" s="143"/>
    </row>
    <row r="842" spans="1:10" s="213" customFormat="1" ht="13.5" customHeight="1">
      <c r="A842" s="143"/>
      <c r="B842" s="143"/>
      <c r="C842" s="143"/>
      <c r="D842" s="143"/>
      <c r="E842" s="143"/>
      <c r="F842" s="143"/>
      <c r="G842" s="143"/>
      <c r="H842" s="143"/>
      <c r="I842" s="143"/>
      <c r="J842" s="143"/>
    </row>
    <row r="843" spans="1:10" s="213" customFormat="1" ht="13.5" customHeight="1">
      <c r="A843" s="143"/>
      <c r="B843" s="143"/>
      <c r="C843" s="143"/>
      <c r="D843" s="143"/>
      <c r="E843" s="143"/>
      <c r="F843" s="143"/>
      <c r="G843" s="143"/>
      <c r="H843" s="143"/>
      <c r="I843" s="143"/>
      <c r="J843" s="143"/>
    </row>
    <row r="844" spans="1:10" s="213" customFormat="1" ht="13.5" customHeight="1">
      <c r="A844" s="143"/>
      <c r="B844" s="143"/>
      <c r="C844" s="143"/>
      <c r="D844" s="143"/>
      <c r="E844" s="143"/>
      <c r="F844" s="143"/>
      <c r="G844" s="143"/>
      <c r="H844" s="143"/>
      <c r="I844" s="143"/>
      <c r="J844" s="143"/>
    </row>
    <row r="845" spans="1:10" s="213" customFormat="1" ht="13.5" customHeight="1">
      <c r="A845" s="143"/>
      <c r="B845" s="143"/>
      <c r="C845" s="143"/>
      <c r="D845" s="143"/>
      <c r="E845" s="143"/>
      <c r="F845" s="143"/>
      <c r="G845" s="143"/>
      <c r="H845" s="143"/>
      <c r="I845" s="143"/>
      <c r="J845" s="143"/>
    </row>
    <row r="846" spans="1:10" s="213" customFormat="1" ht="13.5" customHeight="1">
      <c r="A846" s="143"/>
      <c r="B846" s="143"/>
      <c r="C846" s="143"/>
      <c r="D846" s="143"/>
      <c r="E846" s="143"/>
      <c r="F846" s="143"/>
      <c r="G846" s="143"/>
      <c r="H846" s="143"/>
      <c r="I846" s="143"/>
      <c r="J846" s="143"/>
    </row>
    <row r="847" spans="1:10" s="213" customFormat="1" ht="13.5" customHeight="1">
      <c r="A847" s="143"/>
      <c r="B847" s="143"/>
      <c r="C847" s="143"/>
      <c r="D847" s="143"/>
      <c r="E847" s="143"/>
      <c r="F847" s="143"/>
      <c r="G847" s="143"/>
      <c r="H847" s="143"/>
      <c r="I847" s="143"/>
      <c r="J847" s="143"/>
    </row>
    <row r="848" spans="1:10" s="213" customFormat="1" ht="13.5" customHeight="1">
      <c r="A848" s="143"/>
      <c r="B848" s="143"/>
      <c r="C848" s="143"/>
      <c r="D848" s="143"/>
      <c r="E848" s="143"/>
      <c r="F848" s="143"/>
      <c r="G848" s="143"/>
      <c r="H848" s="143"/>
      <c r="I848" s="143"/>
      <c r="J848" s="143"/>
    </row>
    <row r="849" spans="1:10" s="213" customFormat="1" ht="13.5" customHeight="1">
      <c r="A849" s="143"/>
      <c r="B849" s="143"/>
      <c r="C849" s="143"/>
      <c r="D849" s="143"/>
      <c r="E849" s="143"/>
      <c r="F849" s="143"/>
      <c r="G849" s="143"/>
      <c r="H849" s="143"/>
      <c r="I849" s="143"/>
      <c r="J849" s="143"/>
    </row>
    <row r="850" spans="1:10" s="213" customFormat="1" ht="13.5" customHeight="1">
      <c r="A850" s="143"/>
      <c r="B850" s="143"/>
      <c r="C850" s="143"/>
      <c r="D850" s="143"/>
      <c r="E850" s="143"/>
      <c r="F850" s="143"/>
      <c r="G850" s="143"/>
      <c r="H850" s="143"/>
      <c r="I850" s="143"/>
      <c r="J850" s="143"/>
    </row>
    <row r="851" spans="1:10" s="213" customFormat="1" ht="13.5" customHeight="1">
      <c r="A851" s="143"/>
      <c r="B851" s="143"/>
      <c r="C851" s="143"/>
      <c r="D851" s="143"/>
      <c r="E851" s="143"/>
      <c r="F851" s="143"/>
      <c r="G851" s="143"/>
      <c r="H851" s="143"/>
      <c r="I851" s="143"/>
      <c r="J851" s="143"/>
    </row>
    <row r="852" spans="1:10" s="213" customFormat="1" ht="13.5" customHeight="1">
      <c r="A852" s="143"/>
      <c r="B852" s="143"/>
      <c r="C852" s="143"/>
      <c r="D852" s="143"/>
      <c r="E852" s="143"/>
      <c r="F852" s="143"/>
      <c r="G852" s="143"/>
      <c r="H852" s="143"/>
      <c r="I852" s="143"/>
      <c r="J852" s="143"/>
    </row>
    <row r="853" spans="1:10" s="213" customFormat="1" ht="13.5" customHeight="1">
      <c r="A853" s="143"/>
      <c r="B853" s="143"/>
      <c r="C853" s="143"/>
      <c r="D853" s="143"/>
      <c r="E853" s="143"/>
      <c r="F853" s="143"/>
      <c r="G853" s="143"/>
      <c r="H853" s="143"/>
      <c r="I853" s="143"/>
      <c r="J853" s="143"/>
    </row>
    <row r="854" spans="1:10" s="213" customFormat="1" ht="13.5" customHeight="1">
      <c r="A854" s="143"/>
      <c r="B854" s="143"/>
      <c r="C854" s="143"/>
      <c r="D854" s="143"/>
      <c r="E854" s="143"/>
      <c r="F854" s="143"/>
      <c r="G854" s="143"/>
      <c r="H854" s="143"/>
      <c r="I854" s="143"/>
      <c r="J854" s="143"/>
    </row>
    <row r="855" spans="1:10" s="213" customFormat="1" ht="13.5" customHeight="1">
      <c r="A855" s="143"/>
      <c r="B855" s="143"/>
      <c r="C855" s="143"/>
      <c r="D855" s="143"/>
      <c r="E855" s="143"/>
      <c r="F855" s="143"/>
      <c r="G855" s="143"/>
      <c r="H855" s="143"/>
      <c r="I855" s="143"/>
      <c r="J855" s="143"/>
    </row>
    <row r="856" spans="1:10" s="213" customFormat="1" ht="13.5" customHeight="1">
      <c r="A856" s="143"/>
      <c r="B856" s="143"/>
      <c r="C856" s="143"/>
      <c r="D856" s="143"/>
      <c r="E856" s="143"/>
      <c r="F856" s="143"/>
      <c r="G856" s="143"/>
      <c r="H856" s="143"/>
      <c r="I856" s="143"/>
      <c r="J856" s="143"/>
    </row>
    <row r="857" spans="1:10" s="213" customFormat="1" ht="13.5" customHeight="1">
      <c r="A857" s="143"/>
      <c r="B857" s="143"/>
      <c r="C857" s="143"/>
      <c r="D857" s="143"/>
      <c r="E857" s="143"/>
      <c r="F857" s="143"/>
      <c r="G857" s="143"/>
      <c r="H857" s="143"/>
      <c r="I857" s="143"/>
      <c r="J857" s="143"/>
    </row>
    <row r="858" spans="1:10" s="213" customFormat="1" ht="13.5" customHeight="1">
      <c r="A858" s="143"/>
      <c r="B858" s="143"/>
      <c r="C858" s="143"/>
      <c r="D858" s="143"/>
      <c r="E858" s="143"/>
      <c r="F858" s="143"/>
      <c r="G858" s="143"/>
      <c r="H858" s="143"/>
      <c r="I858" s="143"/>
      <c r="J858" s="143"/>
    </row>
    <row r="859" spans="1:10" s="213" customFormat="1" ht="13.5" customHeight="1">
      <c r="A859" s="143"/>
      <c r="B859" s="143"/>
      <c r="C859" s="143"/>
      <c r="D859" s="143"/>
      <c r="E859" s="143"/>
      <c r="F859" s="143"/>
      <c r="G859" s="143"/>
      <c r="H859" s="143"/>
      <c r="I859" s="143"/>
      <c r="J859" s="143"/>
    </row>
    <row r="860" spans="1:10" s="213" customFormat="1" ht="13.5" customHeight="1">
      <c r="A860" s="143"/>
      <c r="B860" s="143"/>
      <c r="C860" s="143"/>
      <c r="D860" s="143"/>
      <c r="E860" s="143"/>
      <c r="F860" s="143"/>
      <c r="G860" s="143"/>
      <c r="H860" s="143"/>
      <c r="I860" s="143"/>
      <c r="J860" s="143"/>
    </row>
    <row r="861" spans="1:10" s="213" customFormat="1" ht="13.5" customHeight="1">
      <c r="A861" s="143"/>
      <c r="B861" s="143"/>
      <c r="C861" s="143"/>
      <c r="D861" s="143"/>
      <c r="E861" s="143"/>
      <c r="F861" s="143"/>
      <c r="G861" s="143"/>
      <c r="H861" s="143"/>
      <c r="I861" s="143"/>
      <c r="J861" s="143"/>
    </row>
    <row r="862" spans="1:10" s="213" customFormat="1" ht="13.5" customHeight="1">
      <c r="A862" s="143"/>
      <c r="B862" s="143"/>
      <c r="C862" s="143"/>
      <c r="D862" s="143"/>
      <c r="E862" s="143"/>
      <c r="F862" s="143"/>
      <c r="G862" s="143"/>
      <c r="H862" s="143"/>
      <c r="I862" s="143"/>
      <c r="J862" s="143"/>
    </row>
    <row r="863" spans="1:10" s="213" customFormat="1" ht="13.5" customHeight="1">
      <c r="A863" s="143"/>
      <c r="B863" s="143"/>
      <c r="C863" s="143"/>
      <c r="D863" s="143"/>
      <c r="E863" s="143"/>
      <c r="F863" s="143"/>
      <c r="G863" s="143"/>
      <c r="H863" s="143"/>
      <c r="I863" s="143"/>
      <c r="J863" s="143"/>
    </row>
    <row r="864" spans="1:10" s="213" customFormat="1" ht="13.5" customHeight="1">
      <c r="A864" s="143"/>
      <c r="B864" s="143"/>
      <c r="C864" s="143"/>
      <c r="D864" s="143"/>
      <c r="E864" s="143"/>
      <c r="F864" s="143"/>
      <c r="G864" s="143"/>
      <c r="H864" s="143"/>
      <c r="I864" s="143"/>
      <c r="J864" s="143"/>
    </row>
    <row r="865" spans="1:10" s="213" customFormat="1" ht="13.5" customHeight="1">
      <c r="A865" s="143"/>
      <c r="B865" s="143"/>
      <c r="C865" s="143"/>
      <c r="D865" s="143"/>
      <c r="E865" s="143"/>
      <c r="F865" s="143"/>
      <c r="G865" s="143"/>
      <c r="H865" s="143"/>
      <c r="I865" s="143"/>
      <c r="J865" s="143"/>
    </row>
    <row r="866" spans="1:10" s="213" customFormat="1" ht="13.5" customHeight="1">
      <c r="A866" s="143"/>
      <c r="B866" s="143"/>
      <c r="C866" s="143"/>
      <c r="D866" s="143"/>
      <c r="E866" s="143"/>
      <c r="F866" s="143"/>
      <c r="G866" s="143"/>
      <c r="H866" s="143"/>
      <c r="I866" s="143"/>
      <c r="J866" s="143"/>
    </row>
    <row r="867" spans="1:10" s="213" customFormat="1" ht="13.5" customHeight="1">
      <c r="A867" s="143"/>
      <c r="B867" s="143"/>
      <c r="C867" s="143"/>
      <c r="D867" s="143"/>
      <c r="E867" s="143"/>
      <c r="F867" s="143"/>
      <c r="G867" s="143"/>
      <c r="H867" s="143"/>
      <c r="I867" s="143"/>
      <c r="J867" s="143"/>
    </row>
    <row r="868" spans="1:10" s="213" customFormat="1" ht="13.5" customHeight="1">
      <c r="A868" s="143"/>
      <c r="B868" s="143"/>
      <c r="C868" s="143"/>
      <c r="D868" s="143"/>
      <c r="E868" s="143"/>
      <c r="F868" s="143"/>
      <c r="G868" s="143"/>
      <c r="H868" s="143"/>
      <c r="I868" s="143"/>
      <c r="J868" s="143"/>
    </row>
    <row r="869" spans="1:10" s="213" customFormat="1" ht="13.5" customHeight="1">
      <c r="A869" s="143"/>
      <c r="B869" s="143"/>
      <c r="C869" s="143"/>
      <c r="D869" s="143"/>
      <c r="E869" s="143"/>
      <c r="F869" s="143"/>
      <c r="G869" s="143"/>
      <c r="H869" s="143"/>
      <c r="I869" s="143"/>
      <c r="J869" s="143"/>
    </row>
    <row r="870" spans="1:10" s="213" customFormat="1" ht="13.5" customHeight="1">
      <c r="A870" s="143"/>
      <c r="B870" s="143"/>
      <c r="C870" s="143"/>
      <c r="D870" s="143"/>
      <c r="E870" s="143"/>
      <c r="F870" s="143"/>
      <c r="G870" s="143"/>
      <c r="H870" s="143"/>
      <c r="I870" s="143"/>
      <c r="J870" s="143"/>
    </row>
    <row r="871" spans="1:10" s="213" customFormat="1" ht="13.5" customHeight="1">
      <c r="A871" s="143"/>
      <c r="B871" s="143"/>
      <c r="C871" s="143"/>
      <c r="D871" s="143"/>
      <c r="E871" s="143"/>
      <c r="F871" s="143"/>
      <c r="G871" s="143"/>
      <c r="H871" s="143"/>
      <c r="I871" s="143"/>
      <c r="J871" s="143"/>
    </row>
    <row r="872" spans="1:10" s="213" customFormat="1" ht="13.5" customHeight="1">
      <c r="A872" s="143"/>
      <c r="B872" s="143"/>
      <c r="C872" s="143"/>
      <c r="D872" s="143"/>
      <c r="E872" s="143"/>
      <c r="F872" s="143"/>
      <c r="G872" s="143"/>
      <c r="H872" s="143"/>
      <c r="I872" s="143"/>
      <c r="J872" s="143"/>
    </row>
    <row r="873" spans="1:10" s="213" customFormat="1" ht="13.5" customHeight="1">
      <c r="A873" s="143"/>
      <c r="B873" s="143"/>
      <c r="C873" s="143"/>
      <c r="D873" s="143"/>
      <c r="E873" s="143"/>
      <c r="F873" s="143"/>
      <c r="G873" s="143"/>
      <c r="H873" s="143"/>
      <c r="I873" s="143"/>
      <c r="J873" s="143"/>
    </row>
    <row r="874" spans="1:10" s="213" customFormat="1" ht="13.5" customHeight="1">
      <c r="A874" s="143"/>
      <c r="B874" s="143"/>
      <c r="C874" s="143"/>
      <c r="D874" s="143"/>
      <c r="E874" s="143"/>
      <c r="F874" s="143"/>
      <c r="G874" s="143"/>
      <c r="H874" s="143"/>
      <c r="I874" s="143"/>
      <c r="J874" s="143"/>
    </row>
    <row r="875" spans="1:10" s="213" customFormat="1" ht="13.5" customHeight="1">
      <c r="A875" s="143"/>
      <c r="B875" s="143"/>
      <c r="C875" s="143"/>
      <c r="D875" s="143"/>
      <c r="E875" s="143"/>
      <c r="F875" s="143"/>
      <c r="G875" s="143"/>
      <c r="H875" s="143"/>
      <c r="I875" s="143"/>
      <c r="J875" s="143"/>
    </row>
    <row r="876" spans="1:10" s="213" customFormat="1" ht="13.5" customHeight="1">
      <c r="A876" s="143"/>
      <c r="B876" s="143"/>
      <c r="C876" s="143"/>
      <c r="D876" s="143"/>
      <c r="E876" s="143"/>
      <c r="F876" s="143"/>
      <c r="G876" s="143"/>
      <c r="H876" s="143"/>
      <c r="I876" s="143"/>
      <c r="J876" s="143"/>
    </row>
    <row r="877" spans="1:10" s="213" customFormat="1" ht="13.5" customHeight="1">
      <c r="A877" s="143"/>
      <c r="B877" s="143"/>
      <c r="C877" s="143"/>
      <c r="D877" s="143"/>
      <c r="E877" s="143"/>
      <c r="F877" s="143"/>
      <c r="G877" s="143"/>
      <c r="H877" s="143"/>
      <c r="I877" s="143"/>
      <c r="J877" s="143"/>
    </row>
    <row r="878" spans="1:10" s="213" customFormat="1" ht="13.5" customHeight="1">
      <c r="A878" s="143"/>
      <c r="B878" s="143"/>
      <c r="C878" s="143"/>
      <c r="D878" s="143"/>
      <c r="E878" s="143"/>
      <c r="F878" s="143"/>
      <c r="G878" s="143"/>
      <c r="H878" s="143"/>
      <c r="I878" s="143"/>
      <c r="J878" s="143"/>
    </row>
    <row r="879" spans="1:10" s="213" customFormat="1" ht="13.5" customHeight="1">
      <c r="A879" s="143"/>
      <c r="B879" s="143"/>
      <c r="C879" s="143"/>
      <c r="D879" s="143"/>
      <c r="E879" s="143"/>
      <c r="F879" s="143"/>
      <c r="G879" s="143"/>
      <c r="H879" s="143"/>
      <c r="I879" s="143"/>
      <c r="J879" s="143"/>
    </row>
    <row r="880" spans="1:10" s="213" customFormat="1" ht="13.5" customHeight="1">
      <c r="A880" s="143"/>
      <c r="B880" s="143"/>
      <c r="C880" s="143"/>
      <c r="D880" s="143"/>
      <c r="E880" s="143"/>
      <c r="F880" s="143"/>
      <c r="G880" s="143"/>
      <c r="H880" s="143"/>
      <c r="I880" s="143"/>
      <c r="J880" s="143"/>
    </row>
    <row r="881" spans="1:10" s="213" customFormat="1" ht="13.5" customHeight="1">
      <c r="A881" s="143"/>
      <c r="B881" s="143"/>
      <c r="C881" s="143"/>
      <c r="D881" s="143"/>
      <c r="E881" s="143"/>
      <c r="F881" s="143"/>
      <c r="G881" s="143"/>
      <c r="H881" s="143"/>
      <c r="I881" s="143"/>
      <c r="J881" s="143"/>
    </row>
    <row r="882" spans="1:10" s="213" customFormat="1" ht="13.5" customHeight="1">
      <c r="A882" s="143"/>
      <c r="B882" s="143"/>
      <c r="C882" s="143"/>
      <c r="D882" s="143"/>
      <c r="E882" s="143"/>
      <c r="F882" s="143"/>
      <c r="G882" s="143"/>
      <c r="H882" s="143"/>
      <c r="I882" s="143"/>
      <c r="J882" s="143"/>
    </row>
    <row r="883" spans="1:10" s="213" customFormat="1" ht="13.5" customHeight="1">
      <c r="A883" s="143"/>
      <c r="B883" s="143"/>
      <c r="C883" s="143"/>
      <c r="D883" s="143"/>
      <c r="E883" s="143"/>
      <c r="F883" s="143"/>
      <c r="G883" s="143"/>
      <c r="H883" s="143"/>
      <c r="I883" s="143"/>
      <c r="J883" s="143"/>
    </row>
    <row r="884" spans="1:10" s="213" customFormat="1" ht="13.5" customHeight="1">
      <c r="A884" s="143"/>
      <c r="B884" s="143"/>
      <c r="C884" s="143"/>
      <c r="D884" s="143"/>
      <c r="E884" s="143"/>
      <c r="F884" s="143"/>
      <c r="G884" s="143"/>
      <c r="H884" s="143"/>
      <c r="I884" s="143"/>
      <c r="J884" s="143"/>
    </row>
    <row r="885" spans="1:10" s="213" customFormat="1" ht="13.5" customHeight="1">
      <c r="A885" s="143"/>
      <c r="B885" s="143"/>
      <c r="C885" s="143"/>
      <c r="D885" s="143"/>
      <c r="E885" s="143"/>
      <c r="F885" s="143"/>
      <c r="G885" s="143"/>
      <c r="H885" s="143"/>
      <c r="I885" s="143"/>
      <c r="J885" s="143"/>
    </row>
    <row r="886" spans="1:10" s="213" customFormat="1" ht="13.5" customHeight="1">
      <c r="A886" s="143"/>
      <c r="B886" s="143"/>
      <c r="C886" s="143"/>
      <c r="D886" s="143"/>
      <c r="E886" s="143"/>
      <c r="F886" s="143"/>
      <c r="G886" s="143"/>
      <c r="H886" s="143"/>
      <c r="I886" s="143"/>
      <c r="J886" s="143"/>
    </row>
    <row r="887" spans="1:10" s="213" customFormat="1" ht="13.5" customHeight="1">
      <c r="A887" s="143"/>
      <c r="B887" s="143"/>
      <c r="C887" s="143"/>
      <c r="D887" s="143"/>
      <c r="E887" s="143"/>
      <c r="F887" s="143"/>
      <c r="G887" s="143"/>
      <c r="H887" s="143"/>
      <c r="I887" s="143"/>
      <c r="J887" s="143"/>
    </row>
    <row r="888" spans="1:10" s="213" customFormat="1" ht="13.5" customHeight="1">
      <c r="A888" s="143"/>
      <c r="B888" s="143"/>
      <c r="C888" s="143"/>
      <c r="D888" s="143"/>
      <c r="E888" s="143"/>
      <c r="F888" s="143"/>
      <c r="G888" s="143"/>
      <c r="H888" s="143"/>
      <c r="I888" s="143"/>
      <c r="J888" s="143"/>
    </row>
    <row r="889" spans="1:10" s="213" customFormat="1" ht="13.5" customHeight="1">
      <c r="A889" s="143"/>
      <c r="B889" s="143"/>
      <c r="C889" s="143"/>
      <c r="D889" s="143"/>
      <c r="E889" s="143"/>
      <c r="F889" s="143"/>
      <c r="G889" s="143"/>
      <c r="H889" s="143"/>
      <c r="I889" s="143"/>
      <c r="J889" s="143"/>
    </row>
    <row r="890" spans="1:10" s="213" customFormat="1" ht="13.5" customHeight="1">
      <c r="A890" s="143"/>
      <c r="B890" s="143"/>
      <c r="C890" s="143"/>
      <c r="D890" s="143"/>
      <c r="E890" s="143"/>
      <c r="F890" s="143"/>
      <c r="G890" s="143"/>
      <c r="H890" s="143"/>
      <c r="I890" s="143"/>
      <c r="J890" s="143"/>
    </row>
    <row r="891" spans="1:10" s="213" customFormat="1" ht="13.5" customHeight="1">
      <c r="A891" s="143"/>
      <c r="B891" s="143"/>
      <c r="C891" s="143"/>
      <c r="D891" s="143"/>
      <c r="E891" s="143"/>
      <c r="F891" s="143"/>
      <c r="G891" s="143"/>
      <c r="H891" s="143"/>
      <c r="I891" s="143"/>
      <c r="J891" s="143"/>
    </row>
    <row r="892" spans="1:10" s="213" customFormat="1" ht="13.5" customHeight="1">
      <c r="A892" s="143"/>
      <c r="B892" s="143"/>
      <c r="C892" s="143"/>
      <c r="D892" s="143"/>
      <c r="E892" s="143"/>
      <c r="F892" s="143"/>
      <c r="G892" s="143"/>
      <c r="H892" s="143"/>
      <c r="I892" s="143"/>
      <c r="J892" s="143"/>
    </row>
    <row r="893" spans="1:10" s="213" customFormat="1" ht="13.5" customHeight="1">
      <c r="A893" s="143"/>
      <c r="B893" s="143"/>
      <c r="C893" s="143"/>
      <c r="D893" s="143"/>
      <c r="E893" s="143"/>
      <c r="F893" s="143"/>
      <c r="G893" s="143"/>
      <c r="H893" s="143"/>
      <c r="I893" s="143"/>
      <c r="J893" s="143"/>
    </row>
    <row r="894" spans="1:10" s="213" customFormat="1" ht="13.5" customHeight="1">
      <c r="A894" s="143"/>
      <c r="B894" s="143"/>
      <c r="C894" s="143"/>
      <c r="D894" s="143"/>
      <c r="E894" s="143"/>
      <c r="F894" s="143"/>
      <c r="G894" s="143"/>
      <c r="H894" s="143"/>
      <c r="I894" s="143"/>
      <c r="J894" s="143"/>
    </row>
    <row r="895" spans="1:10" s="213" customFormat="1" ht="13.5" customHeight="1">
      <c r="A895" s="143"/>
      <c r="B895" s="143"/>
      <c r="C895" s="143"/>
      <c r="D895" s="143"/>
      <c r="E895" s="143"/>
      <c r="F895" s="143"/>
      <c r="G895" s="143"/>
      <c r="H895" s="143"/>
      <c r="I895" s="143"/>
      <c r="J895" s="143"/>
    </row>
    <row r="896" spans="1:10" s="213" customFormat="1" ht="13.5" customHeight="1">
      <c r="A896" s="143"/>
      <c r="B896" s="143"/>
      <c r="C896" s="143"/>
      <c r="D896" s="143"/>
      <c r="E896" s="143"/>
      <c r="F896" s="143"/>
      <c r="G896" s="143"/>
      <c r="H896" s="143"/>
      <c r="I896" s="143"/>
      <c r="J896" s="143"/>
    </row>
    <row r="897" spans="1:10" s="213" customFormat="1" ht="13.5" customHeight="1">
      <c r="A897" s="143"/>
      <c r="B897" s="143"/>
      <c r="C897" s="143"/>
      <c r="D897" s="143"/>
      <c r="E897" s="143"/>
      <c r="F897" s="143"/>
      <c r="G897" s="143"/>
      <c r="H897" s="143"/>
      <c r="I897" s="143"/>
      <c r="J897" s="143"/>
    </row>
    <row r="898" spans="1:10" s="213" customFormat="1" ht="13.5" customHeight="1">
      <c r="A898" s="143"/>
      <c r="B898" s="143"/>
      <c r="C898" s="143"/>
      <c r="D898" s="143"/>
      <c r="E898" s="143"/>
      <c r="F898" s="143"/>
      <c r="G898" s="143"/>
      <c r="H898" s="143"/>
      <c r="I898" s="143"/>
      <c r="J898" s="143"/>
    </row>
    <row r="899" spans="1:10" s="213" customFormat="1" ht="13.5" customHeight="1">
      <c r="A899" s="143"/>
      <c r="B899" s="143"/>
      <c r="C899" s="143"/>
      <c r="D899" s="143"/>
      <c r="E899" s="143"/>
      <c r="F899" s="143"/>
      <c r="G899" s="143"/>
      <c r="H899" s="143"/>
      <c r="I899" s="143"/>
      <c r="J899" s="143"/>
    </row>
    <row r="900" spans="1:10" s="213" customFormat="1" ht="13.5" customHeight="1">
      <c r="A900" s="143"/>
      <c r="B900" s="143"/>
      <c r="C900" s="143"/>
      <c r="D900" s="143"/>
      <c r="E900" s="143"/>
      <c r="F900" s="143"/>
      <c r="G900" s="143"/>
      <c r="H900" s="143"/>
      <c r="I900" s="143"/>
      <c r="J900" s="143"/>
    </row>
    <row r="901" spans="1:10" s="213" customFormat="1" ht="13.5" customHeight="1">
      <c r="A901" s="143"/>
      <c r="B901" s="143"/>
      <c r="C901" s="143"/>
      <c r="D901" s="143"/>
      <c r="E901" s="143"/>
      <c r="F901" s="143"/>
      <c r="G901" s="143"/>
      <c r="H901" s="143"/>
      <c r="I901" s="143"/>
      <c r="J901" s="143"/>
    </row>
    <row r="902" spans="1:10" s="213" customFormat="1" ht="13.5" customHeight="1">
      <c r="A902" s="143"/>
      <c r="B902" s="143"/>
      <c r="C902" s="143"/>
      <c r="D902" s="143"/>
      <c r="E902" s="143"/>
      <c r="F902" s="143"/>
      <c r="G902" s="143"/>
      <c r="H902" s="143"/>
      <c r="I902" s="143"/>
      <c r="J902" s="143"/>
    </row>
    <row r="903" spans="1:10" s="213" customFormat="1" ht="13.5" customHeight="1">
      <c r="A903" s="143"/>
      <c r="B903" s="143"/>
      <c r="C903" s="143"/>
      <c r="D903" s="143"/>
      <c r="E903" s="143"/>
      <c r="F903" s="143"/>
      <c r="G903" s="143"/>
      <c r="H903" s="143"/>
      <c r="I903" s="143"/>
      <c r="J903" s="143"/>
    </row>
    <row r="904" spans="1:10" s="213" customFormat="1" ht="13.5" customHeight="1">
      <c r="A904" s="143"/>
      <c r="B904" s="143"/>
      <c r="C904" s="143"/>
      <c r="D904" s="143"/>
      <c r="E904" s="143"/>
      <c r="F904" s="143"/>
      <c r="G904" s="143"/>
      <c r="H904" s="143"/>
      <c r="I904" s="143"/>
      <c r="J904" s="143"/>
    </row>
    <row r="905" spans="1:10" s="213" customFormat="1" ht="13.5" customHeight="1">
      <c r="A905" s="143"/>
      <c r="B905" s="143"/>
      <c r="C905" s="143"/>
      <c r="D905" s="143"/>
      <c r="E905" s="143"/>
      <c r="F905" s="143"/>
      <c r="G905" s="143"/>
      <c r="H905" s="143"/>
      <c r="I905" s="143"/>
      <c r="J905" s="143"/>
    </row>
    <row r="906" spans="1:10" s="213" customFormat="1" ht="13.5" customHeight="1">
      <c r="A906" s="143"/>
      <c r="B906" s="143"/>
      <c r="C906" s="143"/>
      <c r="D906" s="143"/>
      <c r="E906" s="143"/>
      <c r="F906" s="143"/>
      <c r="G906" s="143"/>
      <c r="H906" s="143"/>
      <c r="I906" s="143"/>
      <c r="J906" s="143"/>
    </row>
    <row r="907" spans="1:10" s="213" customFormat="1" ht="13.5" customHeight="1">
      <c r="A907" s="143"/>
      <c r="B907" s="143"/>
      <c r="C907" s="143"/>
      <c r="D907" s="143"/>
      <c r="E907" s="143"/>
      <c r="F907" s="143"/>
      <c r="G907" s="143"/>
      <c r="H907" s="143"/>
      <c r="I907" s="143"/>
      <c r="J907" s="143"/>
    </row>
    <row r="908" spans="1:10" s="213" customFormat="1" ht="13.5" customHeight="1">
      <c r="A908" s="143"/>
      <c r="B908" s="143"/>
      <c r="C908" s="143"/>
      <c r="D908" s="143"/>
      <c r="E908" s="143"/>
      <c r="F908" s="143"/>
      <c r="G908" s="143"/>
      <c r="H908" s="143"/>
      <c r="I908" s="143"/>
      <c r="J908" s="143"/>
    </row>
    <row r="909" spans="1:10" s="213" customFormat="1" ht="13.5" customHeight="1">
      <c r="A909" s="143"/>
      <c r="B909" s="143"/>
      <c r="C909" s="143"/>
      <c r="D909" s="143"/>
      <c r="E909" s="143"/>
      <c r="F909" s="143"/>
      <c r="G909" s="143"/>
      <c r="H909" s="143"/>
      <c r="I909" s="143"/>
      <c r="J909" s="143"/>
    </row>
    <row r="910" spans="1:10" s="213" customFormat="1" ht="13.5" customHeight="1">
      <c r="A910" s="143"/>
      <c r="B910" s="143"/>
      <c r="C910" s="143"/>
      <c r="D910" s="143"/>
      <c r="E910" s="143"/>
      <c r="F910" s="143"/>
      <c r="G910" s="143"/>
      <c r="H910" s="143"/>
      <c r="I910" s="143"/>
      <c r="J910" s="143"/>
    </row>
    <row r="911" spans="1:10" s="213" customFormat="1" ht="13.5" customHeight="1">
      <c r="A911" s="143"/>
      <c r="B911" s="143"/>
      <c r="C911" s="143"/>
      <c r="D911" s="143"/>
      <c r="E911" s="143"/>
      <c r="F911" s="143"/>
      <c r="G911" s="143"/>
      <c r="H911" s="143"/>
      <c r="I911" s="143"/>
      <c r="J911" s="143"/>
    </row>
    <row r="912" spans="1:10" s="213" customFormat="1" ht="13.5" customHeight="1">
      <c r="A912" s="143"/>
      <c r="B912" s="143"/>
      <c r="C912" s="143"/>
      <c r="D912" s="143"/>
      <c r="E912" s="143"/>
      <c r="F912" s="143"/>
      <c r="G912" s="143"/>
      <c r="H912" s="143"/>
      <c r="I912" s="143"/>
      <c r="J912" s="143"/>
    </row>
    <row r="913" spans="1:10" s="213" customFormat="1" ht="13.5" customHeight="1">
      <c r="A913" s="143"/>
      <c r="B913" s="143"/>
      <c r="C913" s="143"/>
      <c r="D913" s="143"/>
      <c r="E913" s="143"/>
      <c r="F913" s="143"/>
      <c r="G913" s="143"/>
      <c r="H913" s="143"/>
      <c r="I913" s="143"/>
      <c r="J913" s="143"/>
    </row>
    <row r="914" spans="1:10" s="213" customFormat="1" ht="13.5" customHeight="1">
      <c r="A914" s="143"/>
      <c r="B914" s="143"/>
      <c r="C914" s="143"/>
      <c r="D914" s="143"/>
      <c r="E914" s="143"/>
      <c r="F914" s="143"/>
      <c r="G914" s="143"/>
      <c r="H914" s="143"/>
      <c r="I914" s="143"/>
      <c r="J914" s="143"/>
    </row>
    <row r="915" spans="1:10" s="213" customFormat="1" ht="13.5" customHeight="1">
      <c r="A915" s="143"/>
      <c r="B915" s="143"/>
      <c r="C915" s="143"/>
      <c r="D915" s="143"/>
      <c r="E915" s="143"/>
      <c r="F915" s="143"/>
      <c r="G915" s="143"/>
      <c r="H915" s="143"/>
      <c r="I915" s="143"/>
      <c r="J915" s="143"/>
    </row>
    <row r="916" spans="1:10" s="213" customFormat="1" ht="13.5" customHeight="1">
      <c r="A916" s="143"/>
      <c r="B916" s="143"/>
      <c r="C916" s="143"/>
      <c r="D916" s="143"/>
      <c r="E916" s="143"/>
      <c r="F916" s="143"/>
      <c r="G916" s="143"/>
      <c r="H916" s="143"/>
      <c r="I916" s="143"/>
      <c r="J916" s="143"/>
    </row>
    <row r="917" spans="1:10" s="213" customFormat="1" ht="13.5" customHeight="1">
      <c r="A917" s="143"/>
      <c r="B917" s="143"/>
      <c r="C917" s="143"/>
      <c r="D917" s="143"/>
      <c r="E917" s="143"/>
      <c r="F917" s="143"/>
      <c r="G917" s="143"/>
      <c r="H917" s="143"/>
      <c r="I917" s="143"/>
      <c r="J917" s="143"/>
    </row>
    <row r="918" spans="1:10" s="213" customFormat="1" ht="13.5" customHeight="1">
      <c r="A918" s="143"/>
      <c r="B918" s="143"/>
      <c r="C918" s="143"/>
      <c r="D918" s="143"/>
      <c r="E918" s="143"/>
      <c r="F918" s="143"/>
      <c r="G918" s="143"/>
      <c r="H918" s="143"/>
      <c r="I918" s="143"/>
      <c r="J918" s="143"/>
    </row>
    <row r="919" spans="1:10" s="213" customFormat="1" ht="13.5" customHeight="1">
      <c r="A919" s="143"/>
      <c r="B919" s="143"/>
      <c r="C919" s="143"/>
      <c r="D919" s="143"/>
      <c r="E919" s="143"/>
      <c r="F919" s="143"/>
      <c r="G919" s="143"/>
      <c r="H919" s="143"/>
      <c r="I919" s="143"/>
      <c r="J919" s="143"/>
    </row>
    <row r="920" spans="1:10" s="213" customFormat="1" ht="13.5" customHeight="1">
      <c r="A920" s="143"/>
      <c r="B920" s="143"/>
      <c r="C920" s="143"/>
      <c r="D920" s="143"/>
      <c r="E920" s="143"/>
      <c r="F920" s="143"/>
      <c r="G920" s="143"/>
      <c r="H920" s="143"/>
      <c r="I920" s="143"/>
      <c r="J920" s="143"/>
    </row>
    <row r="921" spans="1:10" s="213" customFormat="1" ht="13.5" customHeight="1">
      <c r="A921" s="143"/>
      <c r="B921" s="143"/>
      <c r="C921" s="143"/>
      <c r="D921" s="143"/>
      <c r="E921" s="143"/>
      <c r="F921" s="143"/>
      <c r="G921" s="143"/>
      <c r="H921" s="143"/>
      <c r="I921" s="143"/>
      <c r="J921" s="143"/>
    </row>
    <row r="922" spans="1:10" s="213" customFormat="1" ht="13.5" customHeight="1">
      <c r="A922" s="143"/>
      <c r="B922" s="143"/>
      <c r="C922" s="143"/>
      <c r="D922" s="143"/>
      <c r="E922" s="143"/>
      <c r="F922" s="143"/>
      <c r="G922" s="143"/>
      <c r="H922" s="143"/>
      <c r="I922" s="143"/>
      <c r="J922" s="143"/>
    </row>
    <row r="923" spans="1:10" s="213" customFormat="1" ht="13.5" customHeight="1">
      <c r="A923" s="143"/>
      <c r="B923" s="143"/>
      <c r="C923" s="143"/>
      <c r="D923" s="143"/>
      <c r="E923" s="143"/>
      <c r="F923" s="143"/>
      <c r="G923" s="143"/>
      <c r="H923" s="143"/>
      <c r="I923" s="143"/>
      <c r="J923" s="143"/>
    </row>
    <row r="924" spans="1:10" s="213" customFormat="1" ht="13.5" customHeight="1">
      <c r="A924" s="143"/>
      <c r="B924" s="143"/>
      <c r="C924" s="143"/>
      <c r="D924" s="143"/>
      <c r="E924" s="143"/>
      <c r="F924" s="143"/>
      <c r="G924" s="143"/>
      <c r="H924" s="143"/>
      <c r="I924" s="143"/>
      <c r="J924" s="143"/>
    </row>
    <row r="925" spans="1:10" s="213" customFormat="1" ht="13.5" customHeight="1">
      <c r="A925" s="143"/>
      <c r="B925" s="143"/>
      <c r="C925" s="143"/>
      <c r="D925" s="143"/>
      <c r="E925" s="143"/>
      <c r="F925" s="143"/>
      <c r="G925" s="143"/>
      <c r="H925" s="143"/>
      <c r="I925" s="143"/>
      <c r="J925" s="143"/>
    </row>
    <row r="926" spans="1:10" s="213" customFormat="1" ht="13.5" customHeight="1">
      <c r="A926" s="143"/>
      <c r="B926" s="143"/>
      <c r="C926" s="143"/>
      <c r="D926" s="143"/>
      <c r="E926" s="143"/>
      <c r="F926" s="143"/>
      <c r="G926" s="143"/>
      <c r="H926" s="143"/>
      <c r="I926" s="143"/>
      <c r="J926" s="143"/>
    </row>
    <row r="927" spans="1:10" s="213" customFormat="1" ht="13.5" customHeight="1">
      <c r="A927" s="143"/>
      <c r="B927" s="143"/>
      <c r="C927" s="143"/>
      <c r="D927" s="143"/>
      <c r="E927" s="143"/>
      <c r="F927" s="143"/>
      <c r="G927" s="143"/>
      <c r="H927" s="143"/>
      <c r="I927" s="143"/>
      <c r="J927" s="143"/>
    </row>
    <row r="928" spans="1:10" s="213" customFormat="1" ht="13.5" customHeight="1">
      <c r="A928" s="143"/>
      <c r="B928" s="143"/>
      <c r="C928" s="143"/>
      <c r="D928" s="143"/>
      <c r="E928" s="143"/>
      <c r="F928" s="143"/>
      <c r="G928" s="143"/>
      <c r="H928" s="143"/>
      <c r="I928" s="143"/>
      <c r="J928" s="143"/>
    </row>
    <row r="929" spans="1:10" s="213" customFormat="1" ht="13.5" customHeight="1">
      <c r="A929" s="143"/>
      <c r="B929" s="143"/>
      <c r="C929" s="143"/>
      <c r="D929" s="143"/>
      <c r="E929" s="143"/>
      <c r="F929" s="143"/>
      <c r="G929" s="143"/>
      <c r="H929" s="143"/>
      <c r="I929" s="143"/>
      <c r="J929" s="143"/>
    </row>
    <row r="930" spans="1:10" s="213" customFormat="1" ht="13.5" customHeight="1">
      <c r="A930" s="143"/>
      <c r="B930" s="143"/>
      <c r="C930" s="143"/>
      <c r="D930" s="143"/>
      <c r="E930" s="143"/>
      <c r="F930" s="143"/>
      <c r="G930" s="143"/>
      <c r="H930" s="143"/>
      <c r="I930" s="143"/>
      <c r="J930" s="143"/>
    </row>
    <row r="931" spans="1:10" s="213" customFormat="1" ht="13.5" customHeight="1">
      <c r="A931" s="143"/>
      <c r="B931" s="143"/>
      <c r="C931" s="143"/>
      <c r="D931" s="143"/>
      <c r="E931" s="143"/>
      <c r="F931" s="143"/>
      <c r="G931" s="143"/>
      <c r="H931" s="143"/>
      <c r="I931" s="143"/>
      <c r="J931" s="143"/>
    </row>
    <row r="932" spans="1:10" s="213" customFormat="1" ht="13.5" customHeight="1">
      <c r="A932" s="143"/>
      <c r="B932" s="143"/>
      <c r="C932" s="143"/>
      <c r="D932" s="143"/>
      <c r="E932" s="143"/>
      <c r="F932" s="143"/>
      <c r="G932" s="143"/>
      <c r="H932" s="143"/>
      <c r="I932" s="143"/>
      <c r="J932" s="143"/>
    </row>
    <row r="933" spans="1:10" s="213" customFormat="1" ht="13.5" customHeight="1">
      <c r="A933" s="143"/>
      <c r="B933" s="143"/>
      <c r="C933" s="143"/>
      <c r="D933" s="143"/>
      <c r="E933" s="143"/>
      <c r="F933" s="143"/>
      <c r="G933" s="143"/>
      <c r="H933" s="143"/>
      <c r="I933" s="143"/>
      <c r="J933" s="143"/>
    </row>
    <row r="934" spans="1:10" s="213" customFormat="1" ht="13.5" customHeight="1">
      <c r="A934" s="143"/>
      <c r="B934" s="143"/>
      <c r="C934" s="143"/>
      <c r="D934" s="143"/>
      <c r="E934" s="143"/>
      <c r="F934" s="143"/>
      <c r="G934" s="143"/>
      <c r="H934" s="143"/>
      <c r="I934" s="143"/>
      <c r="J934" s="143"/>
    </row>
    <row r="935" spans="1:10" s="213" customFormat="1" ht="13.5" customHeight="1">
      <c r="A935" s="143"/>
      <c r="B935" s="143"/>
      <c r="C935" s="143"/>
      <c r="D935" s="143"/>
      <c r="E935" s="143"/>
      <c r="F935" s="143"/>
      <c r="G935" s="143"/>
      <c r="H935" s="143"/>
      <c r="I935" s="143"/>
      <c r="J935" s="143"/>
    </row>
    <row r="936" spans="1:10" s="213" customFormat="1" ht="13.5" customHeight="1">
      <c r="A936" s="143"/>
      <c r="B936" s="143"/>
      <c r="C936" s="143"/>
      <c r="D936" s="143"/>
      <c r="E936" s="143"/>
      <c r="F936" s="143"/>
      <c r="G936" s="143"/>
      <c r="H936" s="143"/>
      <c r="I936" s="143"/>
      <c r="J936" s="143"/>
    </row>
    <row r="937" spans="1:10" s="213" customFormat="1" ht="13.5" customHeight="1">
      <c r="A937" s="143"/>
      <c r="B937" s="143"/>
      <c r="C937" s="143"/>
      <c r="D937" s="143"/>
      <c r="E937" s="143"/>
      <c r="F937" s="143"/>
      <c r="G937" s="143"/>
      <c r="H937" s="143"/>
      <c r="I937" s="143"/>
      <c r="J937" s="143"/>
    </row>
    <row r="938" spans="1:10" s="213" customFormat="1" ht="13.5" customHeight="1">
      <c r="A938" s="143"/>
      <c r="B938" s="143"/>
      <c r="C938" s="143"/>
      <c r="D938" s="143"/>
      <c r="E938" s="143"/>
      <c r="F938" s="143"/>
      <c r="G938" s="143"/>
      <c r="H938" s="143"/>
      <c r="I938" s="143"/>
      <c r="J938" s="143"/>
    </row>
    <row r="939" spans="1:10" s="213" customFormat="1" ht="13.5" customHeight="1">
      <c r="A939" s="143"/>
      <c r="B939" s="143"/>
      <c r="C939" s="143"/>
      <c r="D939" s="143"/>
      <c r="E939" s="143"/>
      <c r="F939" s="143"/>
      <c r="G939" s="143"/>
      <c r="H939" s="143"/>
      <c r="I939" s="143"/>
      <c r="J939" s="143"/>
    </row>
    <row r="940" spans="1:10" s="213" customFormat="1" ht="13.5" customHeight="1">
      <c r="A940" s="143"/>
      <c r="B940" s="143"/>
      <c r="C940" s="143"/>
      <c r="D940" s="143"/>
      <c r="E940" s="143"/>
      <c r="F940" s="143"/>
      <c r="G940" s="143"/>
      <c r="H940" s="143"/>
      <c r="I940" s="143"/>
      <c r="J940" s="143"/>
    </row>
    <row r="941" spans="1:10" s="213" customFormat="1" ht="13.5" customHeight="1">
      <c r="A941" s="143"/>
      <c r="B941" s="143"/>
      <c r="C941" s="143"/>
      <c r="D941" s="143"/>
      <c r="E941" s="143"/>
      <c r="F941" s="143"/>
      <c r="G941" s="143"/>
      <c r="H941" s="143"/>
      <c r="I941" s="143"/>
      <c r="J941" s="143"/>
    </row>
    <row r="942" spans="1:10" s="213" customFormat="1" ht="13.5" customHeight="1">
      <c r="A942" s="143"/>
      <c r="B942" s="143"/>
      <c r="C942" s="143"/>
      <c r="D942" s="143"/>
      <c r="E942" s="143"/>
      <c r="F942" s="143"/>
      <c r="G942" s="143"/>
      <c r="H942" s="143"/>
      <c r="I942" s="143"/>
      <c r="J942" s="143"/>
    </row>
    <row r="943" spans="1:10" s="213" customFormat="1" ht="13.5" customHeight="1">
      <c r="A943" s="143"/>
      <c r="B943" s="143"/>
      <c r="C943" s="143"/>
      <c r="D943" s="143"/>
      <c r="E943" s="143"/>
      <c r="F943" s="143"/>
      <c r="G943" s="143"/>
      <c r="H943" s="143"/>
      <c r="I943" s="143"/>
      <c r="J943" s="143"/>
    </row>
    <row r="944" spans="1:10" s="213" customFormat="1" ht="13.5" customHeight="1">
      <c r="A944" s="143"/>
      <c r="B944" s="143"/>
      <c r="C944" s="143"/>
      <c r="D944" s="143"/>
      <c r="E944" s="143"/>
      <c r="F944" s="143"/>
      <c r="G944" s="143"/>
      <c r="H944" s="143"/>
      <c r="I944" s="143"/>
      <c r="J944" s="143"/>
    </row>
    <row r="945" spans="1:10" s="213" customFormat="1" ht="13.5" customHeight="1">
      <c r="A945" s="143"/>
      <c r="B945" s="143"/>
      <c r="C945" s="143"/>
      <c r="D945" s="143"/>
      <c r="E945" s="143"/>
      <c r="F945" s="143"/>
      <c r="G945" s="143"/>
      <c r="H945" s="143"/>
      <c r="I945" s="143"/>
      <c r="J945" s="143"/>
    </row>
    <row r="946" spans="1:10" s="213" customFormat="1" ht="13.5" customHeight="1">
      <c r="A946" s="143"/>
      <c r="B946" s="143"/>
      <c r="C946" s="143"/>
      <c r="D946" s="143"/>
      <c r="E946" s="143"/>
      <c r="F946" s="143"/>
      <c r="G946" s="143"/>
      <c r="H946" s="143"/>
      <c r="I946" s="143"/>
      <c r="J946" s="143"/>
    </row>
    <row r="947" spans="1:10" s="213" customFormat="1" ht="13.5" customHeight="1">
      <c r="A947" s="143"/>
      <c r="B947" s="143"/>
      <c r="C947" s="143"/>
      <c r="D947" s="143"/>
      <c r="E947" s="143"/>
      <c r="F947" s="143"/>
      <c r="G947" s="143"/>
      <c r="H947" s="143"/>
      <c r="I947" s="143"/>
      <c r="J947" s="143"/>
    </row>
    <row r="948" spans="1:10" s="213" customFormat="1" ht="13.5" customHeight="1">
      <c r="A948" s="143"/>
      <c r="B948" s="143"/>
      <c r="C948" s="143"/>
      <c r="D948" s="143"/>
      <c r="E948" s="143"/>
      <c r="F948" s="143"/>
      <c r="G948" s="143"/>
      <c r="H948" s="143"/>
      <c r="I948" s="143"/>
      <c r="J948" s="143"/>
    </row>
    <row r="949" spans="1:10" s="213" customFormat="1" ht="13.5" customHeight="1">
      <c r="A949" s="143"/>
      <c r="B949" s="143"/>
      <c r="C949" s="143"/>
      <c r="D949" s="143"/>
      <c r="E949" s="143"/>
      <c r="F949" s="143"/>
      <c r="G949" s="143"/>
      <c r="H949" s="143"/>
      <c r="I949" s="143"/>
      <c r="J949" s="143"/>
    </row>
    <row r="950" spans="1:10" s="213" customFormat="1" ht="13.5" customHeight="1">
      <c r="A950" s="143"/>
      <c r="B950" s="143"/>
      <c r="C950" s="143"/>
      <c r="D950" s="143"/>
      <c r="E950" s="143"/>
      <c r="F950" s="143"/>
      <c r="G950" s="143"/>
      <c r="H950" s="143"/>
      <c r="I950" s="143"/>
      <c r="J950" s="143"/>
    </row>
    <row r="951" spans="1:10" s="213" customFormat="1" ht="13.5" customHeight="1">
      <c r="A951" s="143"/>
      <c r="B951" s="143"/>
      <c r="C951" s="143"/>
      <c r="D951" s="143"/>
      <c r="E951" s="143"/>
      <c r="F951" s="143"/>
      <c r="G951" s="143"/>
      <c r="H951" s="143"/>
      <c r="I951" s="143"/>
      <c r="J951" s="143"/>
    </row>
    <row r="952" spans="1:10" s="213" customFormat="1" ht="13.5" customHeight="1">
      <c r="A952" s="143"/>
      <c r="B952" s="143"/>
      <c r="C952" s="143"/>
      <c r="D952" s="143"/>
      <c r="E952" s="143"/>
      <c r="F952" s="143"/>
      <c r="G952" s="143"/>
      <c r="H952" s="143"/>
      <c r="I952" s="143"/>
      <c r="J952" s="143"/>
    </row>
    <row r="953" spans="1:10" s="213" customFormat="1" ht="13.5" customHeight="1">
      <c r="A953" s="143"/>
      <c r="B953" s="143"/>
      <c r="C953" s="143"/>
      <c r="D953" s="143"/>
      <c r="E953" s="143"/>
      <c r="F953" s="143"/>
      <c r="G953" s="143"/>
      <c r="H953" s="143"/>
      <c r="I953" s="143"/>
      <c r="J953" s="143"/>
    </row>
    <row r="954" spans="1:10" s="213" customFormat="1" ht="13.5" customHeight="1">
      <c r="A954" s="143"/>
      <c r="B954" s="143"/>
      <c r="C954" s="143"/>
      <c r="D954" s="143"/>
      <c r="E954" s="143"/>
      <c r="F954" s="143"/>
      <c r="G954" s="143"/>
      <c r="H954" s="143"/>
      <c r="I954" s="143"/>
      <c r="J954" s="143"/>
    </row>
    <row r="955" spans="1:10" s="213" customFormat="1" ht="13.5" customHeight="1">
      <c r="A955" s="143"/>
      <c r="B955" s="143"/>
      <c r="C955" s="143"/>
      <c r="D955" s="143"/>
      <c r="E955" s="143"/>
      <c r="F955" s="143"/>
      <c r="G955" s="143"/>
      <c r="H955" s="143"/>
      <c r="I955" s="143"/>
      <c r="J955" s="143"/>
    </row>
    <row r="956" spans="1:10" s="213" customFormat="1" ht="13.5" customHeight="1">
      <c r="A956" s="143"/>
      <c r="B956" s="143"/>
      <c r="C956" s="143"/>
      <c r="D956" s="143"/>
      <c r="E956" s="143"/>
      <c r="F956" s="143"/>
      <c r="G956" s="143"/>
      <c r="H956" s="143"/>
      <c r="I956" s="143"/>
      <c r="J956" s="143"/>
    </row>
    <row r="957" spans="1:10" s="213" customFormat="1" ht="13.5" customHeight="1">
      <c r="A957" s="143"/>
      <c r="B957" s="143"/>
      <c r="C957" s="143"/>
      <c r="D957" s="143"/>
      <c r="E957" s="143"/>
      <c r="F957" s="143"/>
      <c r="G957" s="143"/>
      <c r="H957" s="143"/>
      <c r="I957" s="143"/>
      <c r="J957" s="143"/>
    </row>
    <row r="958" spans="1:10" s="213" customFormat="1" ht="13.5" customHeight="1">
      <c r="A958" s="143"/>
      <c r="B958" s="143"/>
      <c r="C958" s="143"/>
      <c r="D958" s="143"/>
      <c r="E958" s="143"/>
      <c r="F958" s="143"/>
      <c r="G958" s="143"/>
      <c r="H958" s="143"/>
      <c r="I958" s="143"/>
      <c r="J958" s="143"/>
    </row>
    <row r="959" spans="1:10" s="213" customFormat="1" ht="13.5" customHeight="1">
      <c r="A959" s="143"/>
      <c r="B959" s="143"/>
      <c r="C959" s="143"/>
      <c r="D959" s="143"/>
      <c r="E959" s="143"/>
      <c r="F959" s="143"/>
      <c r="G959" s="143"/>
      <c r="H959" s="143"/>
      <c r="I959" s="143"/>
      <c r="J959" s="143"/>
    </row>
    <row r="960" spans="1:10" s="213" customFormat="1" ht="13.5" customHeight="1">
      <c r="A960" s="143"/>
      <c r="B960" s="143"/>
      <c r="C960" s="143"/>
      <c r="D960" s="143"/>
      <c r="E960" s="143"/>
      <c r="F960" s="143"/>
      <c r="G960" s="143"/>
      <c r="H960" s="143"/>
      <c r="I960" s="143"/>
      <c r="J960" s="143"/>
    </row>
    <row r="961" spans="1:10" s="213" customFormat="1" ht="13.5" customHeight="1">
      <c r="A961" s="143"/>
      <c r="B961" s="143"/>
      <c r="C961" s="143"/>
      <c r="D961" s="143"/>
      <c r="E961" s="143"/>
      <c r="F961" s="143"/>
      <c r="G961" s="143"/>
      <c r="H961" s="143"/>
      <c r="I961" s="143"/>
      <c r="J961" s="143"/>
    </row>
    <row r="962" spans="1:10" s="213" customFormat="1" ht="13.5" customHeight="1">
      <c r="A962" s="143"/>
      <c r="B962" s="143"/>
      <c r="C962" s="143"/>
      <c r="D962" s="143"/>
      <c r="E962" s="143"/>
      <c r="F962" s="143"/>
      <c r="G962" s="143"/>
      <c r="H962" s="143"/>
      <c r="I962" s="143"/>
      <c r="J962" s="143"/>
    </row>
    <row r="963" spans="1:10" s="213" customFormat="1" ht="13.5" customHeight="1">
      <c r="A963" s="143"/>
      <c r="B963" s="143"/>
      <c r="C963" s="143"/>
      <c r="D963" s="143"/>
      <c r="E963" s="143"/>
      <c r="F963" s="143"/>
      <c r="G963" s="143"/>
      <c r="H963" s="143"/>
      <c r="I963" s="143"/>
      <c r="J963" s="143"/>
    </row>
    <row r="964" spans="1:10" s="213" customFormat="1" ht="13.5" customHeight="1">
      <c r="A964" s="143"/>
      <c r="B964" s="143"/>
      <c r="C964" s="143"/>
      <c r="D964" s="143"/>
      <c r="E964" s="143"/>
      <c r="F964" s="143"/>
      <c r="G964" s="143"/>
      <c r="H964" s="143"/>
      <c r="I964" s="143"/>
      <c r="J964" s="143"/>
    </row>
    <row r="965" spans="1:10" s="213" customFormat="1" ht="13.5" customHeight="1">
      <c r="A965" s="143"/>
      <c r="B965" s="143"/>
      <c r="C965" s="143"/>
      <c r="D965" s="143"/>
      <c r="E965" s="143"/>
      <c r="F965" s="143"/>
      <c r="G965" s="143"/>
      <c r="H965" s="143"/>
      <c r="I965" s="143"/>
      <c r="J965" s="143"/>
    </row>
    <row r="966" spans="1:10" s="213" customFormat="1" ht="13.5" customHeight="1">
      <c r="A966" s="143"/>
      <c r="B966" s="143"/>
      <c r="C966" s="143"/>
      <c r="D966" s="143"/>
      <c r="E966" s="143"/>
      <c r="F966" s="143"/>
      <c r="G966" s="143"/>
      <c r="H966" s="143"/>
      <c r="I966" s="143"/>
      <c r="J966" s="143"/>
    </row>
    <row r="967" spans="1:10" s="213" customFormat="1" ht="13.5" customHeight="1">
      <c r="A967" s="143"/>
      <c r="B967" s="143"/>
      <c r="C967" s="143"/>
      <c r="D967" s="143"/>
      <c r="E967" s="143"/>
      <c r="F967" s="143"/>
      <c r="G967" s="143"/>
      <c r="H967" s="143"/>
      <c r="I967" s="143"/>
      <c r="J967" s="143"/>
    </row>
    <row r="968" spans="1:10" s="213" customFormat="1" ht="13.5" customHeight="1">
      <c r="A968" s="143"/>
      <c r="B968" s="143"/>
      <c r="C968" s="143"/>
      <c r="D968" s="143"/>
      <c r="E968" s="143"/>
      <c r="F968" s="143"/>
      <c r="G968" s="143"/>
      <c r="H968" s="143"/>
      <c r="I968" s="143"/>
      <c r="J968" s="143"/>
    </row>
    <row r="969" spans="1:10" s="213" customFormat="1" ht="13.5" customHeight="1">
      <c r="A969" s="143"/>
      <c r="B969" s="143"/>
      <c r="C969" s="143"/>
      <c r="D969" s="143"/>
      <c r="E969" s="143"/>
      <c r="F969" s="143"/>
      <c r="G969" s="143"/>
      <c r="H969" s="143"/>
      <c r="I969" s="143"/>
      <c r="J969" s="143"/>
    </row>
    <row r="970" spans="1:10" s="213" customFormat="1" ht="13.5" customHeight="1">
      <c r="A970" s="143"/>
      <c r="B970" s="143"/>
      <c r="C970" s="143"/>
      <c r="D970" s="143"/>
      <c r="E970" s="143"/>
      <c r="F970" s="143"/>
      <c r="G970" s="143"/>
      <c r="H970" s="143"/>
      <c r="I970" s="143"/>
      <c r="J970" s="143"/>
    </row>
    <row r="971" spans="1:10" s="213" customFormat="1" ht="13.5" customHeight="1">
      <c r="A971" s="143"/>
      <c r="B971" s="143"/>
      <c r="C971" s="143"/>
      <c r="D971" s="143"/>
      <c r="E971" s="143"/>
      <c r="F971" s="143"/>
      <c r="G971" s="143"/>
      <c r="H971" s="143"/>
      <c r="I971" s="143"/>
      <c r="J971" s="143"/>
    </row>
    <row r="972" spans="1:10" s="213" customFormat="1" ht="13.5" customHeight="1">
      <c r="A972" s="143"/>
      <c r="B972" s="143"/>
      <c r="C972" s="143"/>
      <c r="D972" s="143"/>
      <c r="E972" s="143"/>
      <c r="F972" s="143"/>
      <c r="G972" s="143"/>
      <c r="H972" s="143"/>
      <c r="I972" s="143"/>
      <c r="J972" s="143"/>
    </row>
    <row r="973" spans="1:10" s="213" customFormat="1" ht="13.5" customHeight="1">
      <c r="A973" s="143"/>
      <c r="B973" s="143"/>
      <c r="C973" s="143"/>
      <c r="D973" s="143"/>
      <c r="E973" s="143"/>
      <c r="F973" s="143"/>
      <c r="G973" s="143"/>
      <c r="H973" s="143"/>
      <c r="I973" s="143"/>
      <c r="J973" s="143"/>
    </row>
    <row r="974" spans="1:10" s="213" customFormat="1" ht="13.5" customHeight="1">
      <c r="A974" s="143"/>
      <c r="B974" s="143"/>
      <c r="C974" s="143"/>
      <c r="D974" s="143"/>
      <c r="E974" s="143"/>
      <c r="F974" s="143"/>
      <c r="G974" s="143"/>
      <c r="H974" s="143"/>
      <c r="I974" s="143"/>
      <c r="J974" s="143"/>
    </row>
    <row r="975" spans="1:10" s="213" customFormat="1" ht="13.5" customHeight="1">
      <c r="A975" s="143"/>
      <c r="B975" s="143"/>
      <c r="C975" s="143"/>
      <c r="D975" s="143"/>
      <c r="E975" s="143"/>
      <c r="F975" s="143"/>
      <c r="G975" s="143"/>
      <c r="H975" s="143"/>
      <c r="I975" s="143"/>
      <c r="J975" s="143"/>
    </row>
    <row r="976" spans="1:10" s="213" customFormat="1" ht="13.5" customHeight="1">
      <c r="A976" s="143"/>
      <c r="B976" s="143"/>
      <c r="C976" s="143"/>
      <c r="D976" s="143"/>
      <c r="E976" s="143"/>
      <c r="F976" s="143"/>
      <c r="G976" s="143"/>
      <c r="H976" s="143"/>
      <c r="I976" s="143"/>
      <c r="J976" s="143"/>
    </row>
    <row r="977" spans="1:10" s="213" customFormat="1" ht="13.5" customHeight="1">
      <c r="A977" s="143"/>
      <c r="B977" s="143"/>
      <c r="C977" s="143"/>
      <c r="D977" s="143"/>
      <c r="E977" s="143"/>
      <c r="F977" s="143"/>
      <c r="G977" s="143"/>
      <c r="H977" s="143"/>
      <c r="I977" s="143"/>
      <c r="J977" s="143"/>
    </row>
    <row r="978" spans="1:10" s="213" customFormat="1" ht="13.5" customHeight="1">
      <c r="A978" s="143"/>
      <c r="B978" s="143"/>
      <c r="C978" s="143"/>
      <c r="D978" s="143"/>
      <c r="E978" s="143"/>
      <c r="F978" s="143"/>
      <c r="G978" s="143"/>
      <c r="H978" s="143"/>
      <c r="I978" s="143"/>
      <c r="J978" s="143"/>
    </row>
    <row r="979" spans="1:10" s="213" customFormat="1" ht="13.5" customHeight="1">
      <c r="A979" s="143"/>
      <c r="B979" s="143"/>
      <c r="C979" s="143"/>
      <c r="D979" s="143"/>
      <c r="E979" s="143"/>
      <c r="F979" s="143"/>
      <c r="G979" s="143"/>
      <c r="H979" s="143"/>
      <c r="I979" s="143"/>
      <c r="J979" s="143"/>
    </row>
    <row r="980" spans="1:10" s="213" customFormat="1" ht="13.5" customHeight="1">
      <c r="A980" s="143"/>
      <c r="B980" s="143"/>
      <c r="C980" s="143"/>
      <c r="D980" s="143"/>
      <c r="E980" s="143"/>
      <c r="F980" s="143"/>
      <c r="G980" s="143"/>
      <c r="H980" s="143"/>
      <c r="I980" s="143"/>
      <c r="J980" s="143"/>
    </row>
    <row r="981" spans="1:10" s="213" customFormat="1" ht="13.5" customHeight="1">
      <c r="A981" s="143"/>
      <c r="B981" s="143"/>
      <c r="C981" s="143"/>
      <c r="D981" s="143"/>
      <c r="E981" s="143"/>
      <c r="F981" s="143"/>
      <c r="G981" s="143"/>
      <c r="H981" s="143"/>
      <c r="I981" s="143"/>
      <c r="J981" s="143"/>
    </row>
    <row r="982" spans="1:10" s="213" customFormat="1" ht="13.5" customHeight="1">
      <c r="A982" s="143"/>
      <c r="B982" s="143"/>
      <c r="C982" s="143"/>
      <c r="D982" s="143"/>
      <c r="E982" s="143"/>
      <c r="F982" s="143"/>
      <c r="G982" s="143"/>
      <c r="H982" s="143"/>
      <c r="I982" s="143"/>
      <c r="J982" s="143"/>
    </row>
    <row r="983" spans="1:10" s="213" customFormat="1" ht="13.5" customHeight="1">
      <c r="A983" s="143"/>
      <c r="B983" s="143"/>
      <c r="C983" s="143"/>
      <c r="D983" s="143"/>
      <c r="E983" s="143"/>
      <c r="F983" s="143"/>
      <c r="G983" s="143"/>
      <c r="H983" s="143"/>
      <c r="I983" s="143"/>
      <c r="J983" s="143"/>
    </row>
    <row r="984" spans="1:10" s="213" customFormat="1" ht="13.5" customHeight="1">
      <c r="A984" s="143"/>
      <c r="B984" s="143"/>
      <c r="C984" s="143"/>
      <c r="D984" s="143"/>
      <c r="E984" s="143"/>
      <c r="F984" s="143"/>
      <c r="G984" s="143"/>
      <c r="H984" s="143"/>
      <c r="I984" s="143"/>
      <c r="J984" s="143"/>
    </row>
    <row r="985" spans="1:10" s="213" customFormat="1" ht="13.5" customHeight="1">
      <c r="A985" s="143"/>
      <c r="B985" s="143"/>
      <c r="C985" s="143"/>
      <c r="D985" s="143"/>
      <c r="E985" s="143"/>
      <c r="F985" s="143"/>
      <c r="G985" s="143"/>
      <c r="H985" s="143"/>
      <c r="I985" s="143"/>
      <c r="J985" s="143"/>
    </row>
    <row r="986" spans="1:10" s="213" customFormat="1" ht="13.5" customHeight="1">
      <c r="A986" s="143"/>
      <c r="B986" s="143"/>
      <c r="C986" s="143"/>
      <c r="D986" s="143"/>
      <c r="E986" s="143"/>
      <c r="F986" s="143"/>
      <c r="G986" s="143"/>
      <c r="H986" s="143"/>
      <c r="I986" s="143"/>
      <c r="J986" s="143"/>
    </row>
    <row r="987" spans="1:10" s="213" customFormat="1" ht="13.5" customHeight="1">
      <c r="A987" s="143"/>
      <c r="B987" s="143"/>
      <c r="C987" s="143"/>
      <c r="D987" s="143"/>
      <c r="E987" s="143"/>
      <c r="F987" s="143"/>
      <c r="G987" s="143"/>
      <c r="H987" s="143"/>
      <c r="I987" s="143"/>
      <c r="J987" s="143"/>
    </row>
    <row r="988" spans="1:10" s="213" customFormat="1" ht="13.5" customHeight="1">
      <c r="A988" s="143"/>
      <c r="B988" s="143"/>
      <c r="C988" s="143"/>
      <c r="D988" s="143"/>
      <c r="E988" s="143"/>
      <c r="F988" s="143"/>
      <c r="G988" s="143"/>
      <c r="H988" s="143"/>
      <c r="I988" s="143"/>
      <c r="J988" s="143"/>
    </row>
    <row r="989" spans="1:10" s="213" customFormat="1" ht="13.5" customHeight="1">
      <c r="A989" s="143"/>
      <c r="B989" s="143"/>
      <c r="C989" s="143"/>
      <c r="D989" s="143"/>
      <c r="E989" s="143"/>
      <c r="F989" s="143"/>
      <c r="G989" s="143"/>
      <c r="H989" s="143"/>
      <c r="I989" s="143"/>
      <c r="J989" s="143"/>
    </row>
    <row r="990" spans="1:10" s="213" customFormat="1" ht="13.5" customHeight="1">
      <c r="A990" s="143"/>
      <c r="B990" s="143"/>
      <c r="C990" s="143"/>
      <c r="D990" s="143"/>
      <c r="E990" s="143"/>
      <c r="F990" s="143"/>
      <c r="G990" s="143"/>
      <c r="H990" s="143"/>
      <c r="I990" s="143"/>
      <c r="J990" s="143"/>
    </row>
    <row r="991" spans="1:10" s="213" customFormat="1" ht="13.5" customHeight="1">
      <c r="A991" s="143"/>
      <c r="B991" s="143"/>
      <c r="C991" s="143"/>
      <c r="D991" s="143"/>
      <c r="E991" s="143"/>
      <c r="F991" s="143"/>
      <c r="G991" s="143"/>
      <c r="H991" s="143"/>
      <c r="I991" s="143"/>
      <c r="J991" s="143"/>
    </row>
    <row r="992" spans="1:10" s="213" customFormat="1" ht="13.5" customHeight="1">
      <c r="A992" s="143"/>
      <c r="B992" s="143"/>
      <c r="C992" s="143"/>
      <c r="D992" s="143"/>
      <c r="E992" s="143"/>
      <c r="F992" s="143"/>
      <c r="G992" s="143"/>
      <c r="H992" s="143"/>
      <c r="I992" s="143"/>
      <c r="J992" s="143"/>
    </row>
    <row r="993" spans="1:10" s="213" customFormat="1" ht="13.5" customHeight="1">
      <c r="A993" s="143"/>
      <c r="B993" s="143"/>
      <c r="C993" s="143"/>
      <c r="D993" s="143"/>
      <c r="E993" s="143"/>
      <c r="F993" s="143"/>
      <c r="G993" s="143"/>
      <c r="H993" s="143"/>
      <c r="I993" s="143"/>
      <c r="J993" s="143"/>
    </row>
    <row r="994" spans="1:10" s="213" customFormat="1" ht="13.5" customHeight="1">
      <c r="A994" s="143"/>
      <c r="B994" s="143"/>
      <c r="C994" s="143"/>
      <c r="D994" s="143"/>
      <c r="E994" s="143"/>
      <c r="F994" s="143"/>
      <c r="G994" s="143"/>
      <c r="H994" s="143"/>
      <c r="I994" s="143"/>
      <c r="J994" s="143"/>
    </row>
    <row r="995" spans="1:10" s="213" customFormat="1" ht="13.5" customHeight="1">
      <c r="A995" s="143"/>
      <c r="B995" s="143"/>
      <c r="C995" s="143"/>
      <c r="D995" s="143"/>
      <c r="E995" s="143"/>
      <c r="F995" s="143"/>
      <c r="G995" s="143"/>
      <c r="H995" s="143"/>
      <c r="I995" s="143"/>
      <c r="J995" s="143"/>
    </row>
    <row r="996" spans="1:10" s="213" customFormat="1" ht="13.5" customHeight="1">
      <c r="A996" s="143"/>
      <c r="B996" s="143"/>
      <c r="C996" s="143"/>
      <c r="D996" s="143"/>
      <c r="E996" s="143"/>
      <c r="F996" s="143"/>
      <c r="G996" s="143"/>
      <c r="H996" s="143"/>
      <c r="I996" s="143"/>
      <c r="J996" s="143"/>
    </row>
    <row r="997" spans="1:10" s="213" customFormat="1" ht="13.5" customHeight="1">
      <c r="A997" s="143"/>
      <c r="B997" s="143"/>
      <c r="C997" s="143"/>
      <c r="D997" s="143"/>
      <c r="E997" s="143"/>
      <c r="F997" s="143"/>
      <c r="G997" s="143"/>
      <c r="H997" s="143"/>
      <c r="I997" s="143"/>
      <c r="J997" s="143"/>
    </row>
    <row r="998" spans="1:10" s="213" customFormat="1" ht="13.5" customHeight="1">
      <c r="A998" s="143"/>
      <c r="B998" s="143"/>
      <c r="C998" s="143"/>
      <c r="D998" s="143"/>
      <c r="E998" s="143"/>
      <c r="F998" s="143"/>
      <c r="G998" s="143"/>
      <c r="H998" s="143"/>
      <c r="I998" s="143"/>
      <c r="J998" s="143"/>
    </row>
    <row r="999" spans="1:10" s="213" customFormat="1" ht="13.5" customHeight="1">
      <c r="A999" s="143"/>
      <c r="B999" s="143"/>
      <c r="C999" s="143"/>
      <c r="D999" s="143"/>
      <c r="E999" s="143"/>
      <c r="F999" s="143"/>
      <c r="G999" s="143"/>
      <c r="H999" s="143"/>
      <c r="I999" s="143"/>
      <c r="J999" s="143"/>
    </row>
    <row r="1000" spans="1:10" s="213" customFormat="1" ht="13.5" customHeight="1">
      <c r="A1000" s="143"/>
      <c r="B1000" s="143"/>
      <c r="C1000" s="143"/>
      <c r="D1000" s="143"/>
      <c r="E1000" s="143"/>
      <c r="F1000" s="143"/>
      <c r="G1000" s="143"/>
      <c r="H1000" s="143"/>
      <c r="I1000" s="143"/>
      <c r="J1000" s="143"/>
    </row>
    <row r="1001" spans="1:10" s="213" customFormat="1" ht="13.5" customHeight="1">
      <c r="A1001" s="143"/>
      <c r="B1001" s="143"/>
      <c r="C1001" s="143"/>
      <c r="D1001" s="143"/>
      <c r="E1001" s="143"/>
      <c r="F1001" s="143"/>
      <c r="G1001" s="143"/>
      <c r="H1001" s="143"/>
      <c r="I1001" s="143"/>
      <c r="J1001" s="143"/>
    </row>
    <row r="1002" spans="1:10" s="213" customFormat="1" ht="13.5" customHeight="1">
      <c r="A1002" s="143"/>
      <c r="B1002" s="143"/>
      <c r="C1002" s="143"/>
      <c r="D1002" s="143"/>
      <c r="E1002" s="143"/>
      <c r="F1002" s="143"/>
      <c r="G1002" s="143"/>
      <c r="H1002" s="143"/>
      <c r="I1002" s="143"/>
      <c r="J1002" s="143"/>
    </row>
    <row r="1003" spans="1:10" s="213" customFormat="1" ht="13.5" customHeight="1">
      <c r="A1003" s="143"/>
      <c r="B1003" s="143"/>
      <c r="C1003" s="143"/>
      <c r="D1003" s="143"/>
      <c r="E1003" s="143"/>
      <c r="F1003" s="143"/>
      <c r="G1003" s="143"/>
      <c r="H1003" s="143"/>
      <c r="I1003" s="143"/>
      <c r="J1003" s="143"/>
    </row>
    <row r="1004" spans="1:10" s="213" customFormat="1" ht="13.5" customHeight="1">
      <c r="A1004" s="143"/>
      <c r="B1004" s="143"/>
      <c r="C1004" s="143"/>
      <c r="D1004" s="143"/>
      <c r="E1004" s="143"/>
      <c r="F1004" s="143"/>
      <c r="G1004" s="143"/>
      <c r="H1004" s="143"/>
      <c r="I1004" s="143"/>
      <c r="J1004" s="143"/>
    </row>
    <row r="1005" spans="1:10" s="213" customFormat="1" ht="13.5" customHeight="1">
      <c r="A1005" s="143"/>
      <c r="B1005" s="143"/>
      <c r="C1005" s="143"/>
      <c r="D1005" s="143"/>
      <c r="E1005" s="143"/>
      <c r="F1005" s="143"/>
      <c r="G1005" s="143"/>
      <c r="H1005" s="143"/>
      <c r="I1005" s="143"/>
      <c r="J1005" s="143"/>
    </row>
    <row r="1006" spans="1:10" s="213" customFormat="1" ht="13.5" customHeight="1">
      <c r="A1006" s="143"/>
      <c r="B1006" s="143"/>
      <c r="C1006" s="143"/>
      <c r="D1006" s="143"/>
      <c r="E1006" s="143"/>
      <c r="F1006" s="143"/>
      <c r="G1006" s="143"/>
      <c r="H1006" s="143"/>
      <c r="I1006" s="143"/>
      <c r="J1006" s="143"/>
    </row>
    <row r="1007" spans="1:10" s="213" customFormat="1" ht="13.5" customHeight="1">
      <c r="A1007" s="143"/>
      <c r="B1007" s="143"/>
      <c r="C1007" s="143"/>
      <c r="D1007" s="143"/>
      <c r="E1007" s="143"/>
      <c r="F1007" s="143"/>
      <c r="G1007" s="143"/>
      <c r="H1007" s="143"/>
      <c r="I1007" s="143"/>
      <c r="J1007" s="143"/>
    </row>
    <row r="1008" spans="1:10" s="213" customFormat="1" ht="13.5" customHeight="1">
      <c r="A1008" s="143"/>
      <c r="B1008" s="143"/>
      <c r="C1008" s="143"/>
      <c r="D1008" s="143"/>
      <c r="E1008" s="143"/>
      <c r="F1008" s="143"/>
      <c r="G1008" s="143"/>
      <c r="H1008" s="143"/>
      <c r="I1008" s="143"/>
      <c r="J1008" s="143"/>
    </row>
    <row r="1009" spans="1:10" s="213" customFormat="1" ht="13.5" customHeight="1">
      <c r="A1009" s="143"/>
      <c r="B1009" s="143"/>
      <c r="C1009" s="143"/>
      <c r="D1009" s="143"/>
      <c r="E1009" s="143"/>
      <c r="F1009" s="143"/>
      <c r="G1009" s="143"/>
      <c r="H1009" s="143"/>
      <c r="I1009" s="143"/>
      <c r="J1009" s="143"/>
    </row>
    <row r="1010" spans="1:10" s="213" customFormat="1" ht="13.5" customHeight="1">
      <c r="A1010" s="143"/>
      <c r="B1010" s="143"/>
      <c r="C1010" s="143"/>
      <c r="D1010" s="143"/>
      <c r="E1010" s="143"/>
      <c r="F1010" s="143"/>
      <c r="G1010" s="143"/>
      <c r="H1010" s="143"/>
      <c r="I1010" s="143"/>
      <c r="J1010" s="143"/>
    </row>
    <row r="1011" spans="1:10" s="213" customFormat="1" ht="13.5" customHeight="1">
      <c r="A1011" s="143"/>
      <c r="B1011" s="143"/>
      <c r="C1011" s="143"/>
      <c r="D1011" s="143"/>
      <c r="E1011" s="143"/>
      <c r="F1011" s="143"/>
      <c r="G1011" s="143"/>
      <c r="H1011" s="143"/>
      <c r="I1011" s="143"/>
      <c r="J1011" s="143"/>
    </row>
    <row r="1012" spans="1:10" s="213" customFormat="1" ht="13.5" customHeight="1">
      <c r="A1012" s="143"/>
      <c r="B1012" s="143"/>
      <c r="C1012" s="143"/>
      <c r="D1012" s="143"/>
      <c r="E1012" s="143"/>
      <c r="F1012" s="143"/>
      <c r="G1012" s="143"/>
      <c r="H1012" s="143"/>
      <c r="I1012" s="143"/>
      <c r="J1012" s="143"/>
    </row>
    <row r="1013" spans="1:10" s="213" customFormat="1" ht="13.5" customHeight="1">
      <c r="A1013" s="143"/>
      <c r="B1013" s="143"/>
      <c r="C1013" s="143"/>
      <c r="D1013" s="143"/>
      <c r="E1013" s="143"/>
      <c r="F1013" s="143"/>
      <c r="G1013" s="143"/>
      <c r="H1013" s="143"/>
      <c r="I1013" s="143"/>
      <c r="J1013" s="143"/>
    </row>
    <row r="1014" spans="1:10" s="213" customFormat="1" ht="13.5" customHeight="1">
      <c r="A1014" s="143"/>
      <c r="B1014" s="143"/>
      <c r="C1014" s="143"/>
      <c r="D1014" s="143"/>
      <c r="E1014" s="143"/>
      <c r="F1014" s="143"/>
      <c r="G1014" s="143"/>
      <c r="H1014" s="143"/>
      <c r="I1014" s="143"/>
      <c r="J1014" s="143"/>
    </row>
    <row r="1015" spans="1:10" s="213" customFormat="1" ht="13.5" customHeight="1">
      <c r="A1015" s="143"/>
      <c r="B1015" s="143"/>
      <c r="C1015" s="143"/>
      <c r="D1015" s="143"/>
      <c r="E1015" s="143"/>
      <c r="F1015" s="143"/>
      <c r="G1015" s="143"/>
      <c r="H1015" s="143"/>
      <c r="I1015" s="143"/>
      <c r="J1015" s="143"/>
    </row>
    <row r="1016" spans="1:10" s="213" customFormat="1" ht="13.5" customHeight="1">
      <c r="A1016" s="143"/>
      <c r="B1016" s="143"/>
      <c r="C1016" s="143"/>
      <c r="D1016" s="143"/>
      <c r="E1016" s="143"/>
      <c r="F1016" s="143"/>
      <c r="G1016" s="143"/>
      <c r="H1016" s="143"/>
      <c r="I1016" s="143"/>
      <c r="J1016" s="143"/>
    </row>
    <row r="1017" spans="1:10" s="213" customFormat="1" ht="13.5" customHeight="1">
      <c r="A1017" s="143"/>
      <c r="B1017" s="143"/>
      <c r="C1017" s="143"/>
      <c r="D1017" s="143"/>
      <c r="E1017" s="143"/>
      <c r="F1017" s="143"/>
      <c r="G1017" s="143"/>
      <c r="H1017" s="143"/>
      <c r="I1017" s="143"/>
      <c r="J1017" s="143"/>
    </row>
    <row r="1018" spans="1:10" s="213" customFormat="1" ht="13.5" customHeight="1">
      <c r="A1018" s="143"/>
      <c r="B1018" s="143"/>
      <c r="C1018" s="143"/>
      <c r="D1018" s="143"/>
      <c r="E1018" s="143"/>
      <c r="F1018" s="143"/>
      <c r="G1018" s="143"/>
      <c r="H1018" s="143"/>
      <c r="I1018" s="143"/>
      <c r="J1018" s="143"/>
    </row>
    <row r="1019" spans="1:10" s="213" customFormat="1" ht="13.5" customHeight="1">
      <c r="A1019" s="143"/>
      <c r="B1019" s="143"/>
      <c r="C1019" s="143"/>
      <c r="D1019" s="143"/>
      <c r="E1019" s="143"/>
      <c r="F1019" s="143"/>
      <c r="G1019" s="143"/>
      <c r="H1019" s="143"/>
      <c r="I1019" s="143"/>
      <c r="J1019" s="143"/>
    </row>
    <row r="1020" spans="1:10" s="213" customFormat="1" ht="13.5" customHeight="1">
      <c r="A1020" s="143"/>
      <c r="B1020" s="143"/>
      <c r="C1020" s="143"/>
      <c r="D1020" s="143"/>
      <c r="E1020" s="143"/>
      <c r="F1020" s="143"/>
      <c r="G1020" s="143"/>
      <c r="H1020" s="143"/>
      <c r="I1020" s="143"/>
      <c r="J1020" s="143"/>
    </row>
    <row r="1021" spans="1:10" s="213" customFormat="1" ht="13.5" customHeight="1">
      <c r="A1021" s="143"/>
      <c r="B1021" s="143"/>
      <c r="C1021" s="143"/>
      <c r="D1021" s="143"/>
      <c r="E1021" s="143"/>
      <c r="F1021" s="143"/>
      <c r="G1021" s="143"/>
      <c r="H1021" s="143"/>
      <c r="I1021" s="143"/>
      <c r="J1021" s="143"/>
    </row>
    <row r="1022" spans="1:10" s="213" customFormat="1" ht="13.5" customHeight="1">
      <c r="A1022" s="143"/>
      <c r="B1022" s="143"/>
      <c r="C1022" s="143"/>
      <c r="D1022" s="143"/>
      <c r="E1022" s="143"/>
      <c r="F1022" s="143"/>
      <c r="G1022" s="143"/>
      <c r="H1022" s="143"/>
      <c r="I1022" s="143"/>
      <c r="J1022" s="143"/>
    </row>
    <row r="1023" spans="1:10" s="213" customFormat="1" ht="13.5" customHeight="1">
      <c r="A1023" s="143"/>
      <c r="B1023" s="143"/>
      <c r="C1023" s="143"/>
      <c r="D1023" s="143"/>
      <c r="E1023" s="143"/>
      <c r="F1023" s="143"/>
      <c r="G1023" s="143"/>
      <c r="H1023" s="143"/>
      <c r="I1023" s="143"/>
      <c r="J1023" s="143"/>
    </row>
    <row r="1024" spans="1:10" s="213" customFormat="1" ht="13.5" customHeight="1">
      <c r="A1024" s="143"/>
      <c r="B1024" s="143"/>
      <c r="C1024" s="143"/>
      <c r="D1024" s="143"/>
      <c r="E1024" s="143"/>
      <c r="F1024" s="143"/>
      <c r="G1024" s="143"/>
      <c r="H1024" s="143"/>
      <c r="I1024" s="143"/>
      <c r="J1024" s="143"/>
    </row>
    <row r="1025" spans="1:10" s="213" customFormat="1" ht="13.5" customHeight="1">
      <c r="A1025" s="143"/>
      <c r="B1025" s="143"/>
      <c r="C1025" s="143"/>
      <c r="D1025" s="143"/>
      <c r="E1025" s="143"/>
      <c r="F1025" s="143"/>
      <c r="G1025" s="143"/>
      <c r="H1025" s="143"/>
      <c r="I1025" s="143"/>
      <c r="J1025" s="143"/>
    </row>
    <row r="1026" spans="1:10" s="213" customFormat="1" ht="13.5" customHeight="1">
      <c r="A1026" s="143"/>
      <c r="B1026" s="143"/>
      <c r="C1026" s="143"/>
      <c r="D1026" s="143"/>
      <c r="E1026" s="143"/>
      <c r="F1026" s="143"/>
      <c r="G1026" s="143"/>
      <c r="H1026" s="143"/>
      <c r="I1026" s="143"/>
      <c r="J1026" s="143"/>
    </row>
    <row r="1027" spans="1:10" s="213" customFormat="1" ht="13.5" customHeight="1">
      <c r="A1027" s="143"/>
      <c r="B1027" s="143"/>
      <c r="C1027" s="143"/>
      <c r="D1027" s="143"/>
      <c r="E1027" s="143"/>
      <c r="F1027" s="143"/>
      <c r="G1027" s="143"/>
      <c r="H1027" s="143"/>
      <c r="I1027" s="143"/>
      <c r="J1027" s="143"/>
    </row>
    <row r="1028" spans="1:10" s="213" customFormat="1" ht="13.5" customHeight="1">
      <c r="A1028" s="143"/>
      <c r="B1028" s="143"/>
      <c r="C1028" s="143"/>
      <c r="D1028" s="143"/>
      <c r="E1028" s="143"/>
      <c r="F1028" s="143"/>
      <c r="G1028" s="143"/>
      <c r="H1028" s="143"/>
      <c r="I1028" s="143"/>
      <c r="J1028" s="143"/>
    </row>
    <row r="1029" spans="1:10" s="213" customFormat="1" ht="13.5" customHeight="1">
      <c r="A1029" s="143"/>
      <c r="B1029" s="143"/>
      <c r="C1029" s="143"/>
      <c r="D1029" s="143"/>
      <c r="E1029" s="143"/>
      <c r="F1029" s="143"/>
      <c r="G1029" s="143"/>
      <c r="H1029" s="143"/>
      <c r="I1029" s="143"/>
      <c r="J1029" s="143"/>
    </row>
    <row r="1030" spans="1:10" s="213" customFormat="1" ht="13.5" customHeight="1">
      <c r="A1030" s="143"/>
      <c r="B1030" s="143"/>
      <c r="C1030" s="143"/>
      <c r="D1030" s="143"/>
      <c r="E1030" s="143"/>
      <c r="F1030" s="143"/>
      <c r="G1030" s="143"/>
      <c r="H1030" s="143"/>
      <c r="I1030" s="143"/>
      <c r="J1030" s="143"/>
    </row>
    <row r="1031" spans="1:10" s="213" customFormat="1" ht="13.5" customHeight="1">
      <c r="A1031" s="143"/>
      <c r="B1031" s="143"/>
      <c r="C1031" s="143"/>
      <c r="D1031" s="143"/>
      <c r="E1031" s="143"/>
      <c r="F1031" s="143"/>
      <c r="G1031" s="143"/>
      <c r="H1031" s="143"/>
      <c r="I1031" s="143"/>
      <c r="J1031" s="143"/>
    </row>
    <row r="1032" spans="1:10" s="213" customFormat="1" ht="13.5" customHeight="1">
      <c r="A1032" s="143"/>
      <c r="B1032" s="143"/>
      <c r="C1032" s="143"/>
      <c r="D1032" s="143"/>
      <c r="E1032" s="143"/>
      <c r="F1032" s="143"/>
      <c r="G1032" s="143"/>
      <c r="H1032" s="143"/>
      <c r="I1032" s="143"/>
      <c r="J1032" s="143"/>
    </row>
    <row r="1033" spans="1:10" s="213" customFormat="1" ht="13.5" customHeight="1">
      <c r="A1033" s="143"/>
      <c r="B1033" s="143"/>
      <c r="C1033" s="143"/>
      <c r="D1033" s="143"/>
      <c r="E1033" s="143"/>
      <c r="F1033" s="143"/>
      <c r="G1033" s="143"/>
      <c r="H1033" s="143"/>
      <c r="I1033" s="143"/>
      <c r="J1033" s="143"/>
    </row>
    <row r="1034" spans="1:10" s="213" customFormat="1" ht="13.5" customHeight="1">
      <c r="A1034" s="143"/>
      <c r="B1034" s="143"/>
      <c r="C1034" s="143"/>
      <c r="D1034" s="143"/>
      <c r="E1034" s="143"/>
      <c r="F1034" s="143"/>
      <c r="G1034" s="143"/>
      <c r="H1034" s="143"/>
      <c r="I1034" s="143"/>
      <c r="J1034" s="143"/>
    </row>
    <row r="1035" spans="1:10" s="213" customFormat="1" ht="13.5" customHeight="1">
      <c r="A1035" s="143"/>
      <c r="B1035" s="143"/>
      <c r="C1035" s="143"/>
      <c r="D1035" s="143"/>
      <c r="E1035" s="143"/>
      <c r="F1035" s="143"/>
      <c r="G1035" s="143"/>
      <c r="H1035" s="143"/>
      <c r="I1035" s="143"/>
      <c r="J1035" s="143"/>
    </row>
    <row r="1036" spans="1:10" s="213" customFormat="1" ht="13.5" customHeight="1">
      <c r="A1036" s="143"/>
      <c r="B1036" s="143"/>
      <c r="C1036" s="143"/>
      <c r="D1036" s="143"/>
      <c r="E1036" s="143"/>
      <c r="F1036" s="143"/>
      <c r="G1036" s="143"/>
      <c r="H1036" s="143"/>
      <c r="I1036" s="143"/>
      <c r="J1036" s="143"/>
    </row>
    <row r="1037" spans="1:10" s="213" customFormat="1" ht="13.5" customHeight="1">
      <c r="A1037" s="143"/>
      <c r="B1037" s="143"/>
      <c r="C1037" s="143"/>
      <c r="D1037" s="143"/>
      <c r="E1037" s="143"/>
      <c r="F1037" s="143"/>
      <c r="G1037" s="143"/>
      <c r="H1037" s="143"/>
      <c r="I1037" s="143"/>
      <c r="J1037" s="143"/>
    </row>
    <row r="1038" spans="1:10" s="213" customFormat="1" ht="13.5" customHeight="1">
      <c r="A1038" s="143"/>
      <c r="B1038" s="143"/>
      <c r="C1038" s="143"/>
      <c r="D1038" s="143"/>
      <c r="E1038" s="143"/>
      <c r="F1038" s="143"/>
      <c r="G1038" s="143"/>
      <c r="H1038" s="143"/>
      <c r="I1038" s="143"/>
      <c r="J1038" s="143"/>
    </row>
    <row r="1039" spans="1:10" s="213" customFormat="1" ht="13.5" customHeight="1">
      <c r="A1039" s="143"/>
      <c r="B1039" s="143"/>
      <c r="C1039" s="143"/>
      <c r="D1039" s="143"/>
      <c r="E1039" s="143"/>
      <c r="F1039" s="143"/>
      <c r="G1039" s="143"/>
      <c r="H1039" s="143"/>
      <c r="I1039" s="143"/>
      <c r="J1039" s="143"/>
    </row>
    <row r="1040" spans="1:10" s="213" customFormat="1" ht="13.5" customHeight="1">
      <c r="A1040" s="143"/>
      <c r="B1040" s="143"/>
      <c r="C1040" s="143"/>
      <c r="D1040" s="143"/>
      <c r="E1040" s="143"/>
      <c r="F1040" s="143"/>
      <c r="G1040" s="143"/>
      <c r="H1040" s="143"/>
      <c r="I1040" s="143"/>
      <c r="J1040" s="143"/>
    </row>
    <row r="1041" spans="1:10" s="213" customFormat="1" ht="13.5" customHeight="1">
      <c r="A1041" s="143"/>
      <c r="B1041" s="143"/>
      <c r="C1041" s="143"/>
      <c r="D1041" s="143"/>
      <c r="E1041" s="143"/>
      <c r="F1041" s="143"/>
      <c r="G1041" s="143"/>
      <c r="H1041" s="143"/>
      <c r="I1041" s="143"/>
      <c r="J1041" s="143"/>
    </row>
    <row r="1042" spans="1:10" s="213" customFormat="1" ht="13.5" customHeight="1">
      <c r="A1042" s="143"/>
      <c r="B1042" s="143"/>
      <c r="C1042" s="143"/>
      <c r="D1042" s="143"/>
      <c r="E1042" s="143"/>
      <c r="F1042" s="143"/>
      <c r="G1042" s="143"/>
      <c r="H1042" s="143"/>
      <c r="I1042" s="143"/>
      <c r="J1042" s="143"/>
    </row>
    <row r="1043" spans="1:10" s="213" customFormat="1" ht="13.5" customHeight="1">
      <c r="A1043" s="143"/>
      <c r="B1043" s="143"/>
      <c r="C1043" s="143"/>
      <c r="D1043" s="143"/>
      <c r="E1043" s="143"/>
      <c r="F1043" s="143"/>
      <c r="G1043" s="143"/>
      <c r="H1043" s="143"/>
      <c r="I1043" s="143"/>
      <c r="J1043" s="143"/>
    </row>
    <row r="1044" spans="1:10" s="213" customFormat="1" ht="13.5" customHeight="1">
      <c r="A1044" s="143"/>
      <c r="B1044" s="143"/>
      <c r="C1044" s="143"/>
      <c r="D1044" s="143"/>
      <c r="E1044" s="143"/>
      <c r="F1044" s="143"/>
      <c r="G1044" s="143"/>
      <c r="H1044" s="143"/>
      <c r="I1044" s="143"/>
      <c r="J1044" s="143"/>
    </row>
    <row r="1045" spans="1:10" s="213" customFormat="1" ht="13.5" customHeight="1">
      <c r="A1045" s="143"/>
      <c r="B1045" s="143"/>
      <c r="C1045" s="143"/>
      <c r="D1045" s="143"/>
      <c r="E1045" s="143"/>
      <c r="F1045" s="143"/>
      <c r="G1045" s="143"/>
      <c r="H1045" s="143"/>
      <c r="I1045" s="143"/>
      <c r="J1045" s="143"/>
    </row>
    <row r="1046" spans="1:10" s="213" customFormat="1" ht="13.5" customHeight="1">
      <c r="A1046" s="143"/>
      <c r="B1046" s="143"/>
      <c r="C1046" s="143"/>
      <c r="D1046" s="143"/>
      <c r="E1046" s="143"/>
      <c r="F1046" s="143"/>
      <c r="G1046" s="143"/>
      <c r="H1046" s="143"/>
      <c r="I1046" s="143"/>
      <c r="J1046" s="143"/>
    </row>
    <row r="1047" spans="1:10" s="213" customFormat="1" ht="13.5" customHeight="1">
      <c r="A1047" s="143"/>
      <c r="B1047" s="143"/>
      <c r="C1047" s="143"/>
      <c r="D1047" s="143"/>
      <c r="E1047" s="143"/>
      <c r="F1047" s="143"/>
      <c r="G1047" s="143"/>
      <c r="H1047" s="143"/>
      <c r="I1047" s="143"/>
      <c r="J1047" s="143"/>
    </row>
    <row r="1048" spans="1:10" s="213" customFormat="1" ht="13.5" customHeight="1">
      <c r="A1048" s="143"/>
      <c r="B1048" s="143"/>
      <c r="C1048" s="143"/>
      <c r="D1048" s="143"/>
      <c r="E1048" s="143"/>
      <c r="F1048" s="143"/>
      <c r="G1048" s="143"/>
      <c r="H1048" s="143"/>
      <c r="I1048" s="143"/>
      <c r="J1048" s="143"/>
    </row>
    <row r="1049" spans="1:10" s="213" customFormat="1" ht="13.5" customHeight="1">
      <c r="A1049" s="143"/>
      <c r="B1049" s="143"/>
      <c r="C1049" s="143"/>
      <c r="D1049" s="143"/>
      <c r="E1049" s="143"/>
      <c r="F1049" s="143"/>
      <c r="G1049" s="143"/>
      <c r="H1049" s="143"/>
      <c r="I1049" s="143"/>
      <c r="J1049" s="143"/>
    </row>
    <row r="1050" spans="1:10" s="213" customFormat="1" ht="13.5" customHeight="1">
      <c r="A1050" s="143"/>
      <c r="B1050" s="143"/>
      <c r="C1050" s="143"/>
      <c r="D1050" s="143"/>
      <c r="E1050" s="143"/>
      <c r="F1050" s="143"/>
      <c r="G1050" s="143"/>
      <c r="H1050" s="143"/>
      <c r="I1050" s="143"/>
      <c r="J1050" s="143"/>
    </row>
    <row r="1051" spans="1:10" s="213" customFormat="1" ht="13.5" customHeight="1">
      <c r="A1051" s="143"/>
      <c r="B1051" s="143"/>
      <c r="C1051" s="143"/>
      <c r="D1051" s="143"/>
      <c r="E1051" s="143"/>
      <c r="F1051" s="143"/>
      <c r="G1051" s="143"/>
      <c r="H1051" s="143"/>
      <c r="I1051" s="143"/>
      <c r="J1051" s="143"/>
    </row>
    <row r="1052" spans="1:10" s="213" customFormat="1" ht="13.5" customHeight="1">
      <c r="A1052" s="143"/>
      <c r="B1052" s="143"/>
      <c r="C1052" s="143"/>
      <c r="D1052" s="143"/>
      <c r="E1052" s="143"/>
      <c r="F1052" s="143"/>
      <c r="G1052" s="143"/>
      <c r="H1052" s="143"/>
      <c r="I1052" s="143"/>
      <c r="J1052" s="143"/>
    </row>
    <row r="1053" spans="1:10" s="213" customFormat="1" ht="13.5" customHeight="1">
      <c r="A1053" s="143"/>
      <c r="B1053" s="143"/>
      <c r="C1053" s="143"/>
      <c r="D1053" s="143"/>
      <c r="E1053" s="143"/>
      <c r="F1053" s="143"/>
      <c r="G1053" s="143"/>
      <c r="H1053" s="143"/>
      <c r="I1053" s="143"/>
      <c r="J1053" s="143"/>
    </row>
    <row r="1054" spans="1:10" s="213" customFormat="1" ht="13.5" customHeight="1">
      <c r="A1054" s="143"/>
      <c r="B1054" s="143"/>
      <c r="C1054" s="143"/>
      <c r="D1054" s="143"/>
      <c r="E1054" s="143"/>
      <c r="F1054" s="143"/>
      <c r="G1054" s="143"/>
      <c r="H1054" s="143"/>
      <c r="I1054" s="143"/>
      <c r="J1054" s="143"/>
    </row>
    <row r="1055" spans="1:10" s="213" customFormat="1" ht="13.5" customHeight="1">
      <c r="A1055" s="143"/>
      <c r="B1055" s="143"/>
      <c r="C1055" s="143"/>
      <c r="D1055" s="143"/>
      <c r="E1055" s="143"/>
      <c r="F1055" s="143"/>
      <c r="G1055" s="143"/>
      <c r="H1055" s="143"/>
      <c r="I1055" s="143"/>
      <c r="J1055" s="143"/>
    </row>
    <row r="1056" spans="1:10" s="213" customFormat="1" ht="13.5" customHeight="1">
      <c r="A1056" s="143"/>
      <c r="B1056" s="143"/>
      <c r="C1056" s="143"/>
      <c r="D1056" s="143"/>
      <c r="E1056" s="143"/>
      <c r="F1056" s="143"/>
      <c r="G1056" s="143"/>
      <c r="H1056" s="143"/>
      <c r="I1056" s="143"/>
      <c r="J1056" s="143"/>
    </row>
    <row r="1057" spans="1:10" s="213" customFormat="1" ht="13.5" customHeight="1">
      <c r="A1057" s="143"/>
      <c r="B1057" s="143"/>
      <c r="C1057" s="143"/>
      <c r="D1057" s="143"/>
      <c r="E1057" s="143"/>
      <c r="F1057" s="143"/>
      <c r="G1057" s="143"/>
      <c r="H1057" s="143"/>
      <c r="I1057" s="143"/>
      <c r="J1057" s="143"/>
    </row>
    <row r="1058" spans="1:10" s="213" customFormat="1" ht="13.5" customHeight="1">
      <c r="A1058" s="143"/>
      <c r="B1058" s="143"/>
      <c r="C1058" s="143"/>
      <c r="D1058" s="143"/>
      <c r="E1058" s="143"/>
      <c r="F1058" s="143"/>
      <c r="G1058" s="143"/>
      <c r="H1058" s="143"/>
      <c r="I1058" s="143"/>
      <c r="J1058" s="143"/>
    </row>
    <row r="1059" spans="1:10" s="213" customFormat="1" ht="13.5" customHeight="1">
      <c r="A1059" s="143"/>
      <c r="B1059" s="143"/>
      <c r="C1059" s="143"/>
      <c r="D1059" s="143"/>
      <c r="E1059" s="143"/>
      <c r="F1059" s="143"/>
      <c r="G1059" s="143"/>
      <c r="H1059" s="143"/>
      <c r="I1059" s="143"/>
      <c r="J1059" s="143"/>
    </row>
    <row r="1060" spans="1:10" s="213" customFormat="1" ht="13.5" customHeight="1">
      <c r="A1060" s="143"/>
      <c r="B1060" s="143"/>
      <c r="C1060" s="143"/>
      <c r="D1060" s="143"/>
      <c r="E1060" s="143"/>
      <c r="F1060" s="143"/>
      <c r="G1060" s="143"/>
      <c r="H1060" s="143"/>
      <c r="I1060" s="143"/>
      <c r="J1060" s="143"/>
    </row>
    <row r="1061" spans="1:10" s="213" customFormat="1" ht="13.5" customHeight="1">
      <c r="A1061" s="143"/>
      <c r="B1061" s="143"/>
      <c r="C1061" s="143"/>
      <c r="D1061" s="143"/>
      <c r="E1061" s="143"/>
      <c r="F1061" s="143"/>
      <c r="G1061" s="143"/>
      <c r="H1061" s="143"/>
      <c r="I1061" s="143"/>
      <c r="J1061" s="143"/>
    </row>
    <row r="1062" spans="1:10" s="213" customFormat="1" ht="13.5" customHeight="1">
      <c r="A1062" s="143"/>
      <c r="B1062" s="143"/>
      <c r="C1062" s="143"/>
      <c r="D1062" s="143"/>
      <c r="E1062" s="143"/>
      <c r="F1062" s="143"/>
      <c r="G1062" s="143"/>
      <c r="H1062" s="143"/>
      <c r="I1062" s="143"/>
      <c r="J1062" s="143"/>
    </row>
    <row r="1063" spans="1:10" s="213" customFormat="1" ht="13.5" customHeight="1">
      <c r="A1063" s="143"/>
      <c r="B1063" s="143"/>
      <c r="C1063" s="143"/>
      <c r="D1063" s="143"/>
      <c r="E1063" s="143"/>
      <c r="F1063" s="143"/>
      <c r="G1063" s="143"/>
      <c r="H1063" s="143"/>
      <c r="I1063" s="143"/>
      <c r="J1063" s="143"/>
    </row>
    <row r="1064" spans="1:10" s="213" customFormat="1" ht="13.5" customHeight="1">
      <c r="A1064" s="143"/>
      <c r="B1064" s="143"/>
      <c r="C1064" s="143"/>
      <c r="D1064" s="143"/>
      <c r="E1064" s="143"/>
      <c r="F1064" s="143"/>
      <c r="G1064" s="143"/>
      <c r="H1064" s="143"/>
      <c r="I1064" s="143"/>
      <c r="J1064" s="143"/>
    </row>
    <row r="1065" spans="1:10" s="213" customFormat="1" ht="13.5" customHeight="1">
      <c r="A1065" s="143"/>
      <c r="B1065" s="143"/>
      <c r="C1065" s="143"/>
      <c r="D1065" s="143"/>
      <c r="E1065" s="143"/>
      <c r="F1065" s="143"/>
      <c r="G1065" s="143"/>
      <c r="H1065" s="143"/>
      <c r="I1065" s="143"/>
      <c r="J1065" s="143"/>
    </row>
    <row r="1066" spans="1:10" s="213" customFormat="1" ht="13.5" customHeight="1">
      <c r="A1066" s="143"/>
      <c r="B1066" s="143"/>
      <c r="C1066" s="143"/>
      <c r="D1066" s="143"/>
      <c r="E1066" s="143"/>
      <c r="F1066" s="143"/>
      <c r="G1066" s="143"/>
      <c r="H1066" s="143"/>
      <c r="I1066" s="143"/>
      <c r="J1066" s="143"/>
    </row>
    <row r="1067" spans="1:10" s="213" customFormat="1" ht="13.5" customHeight="1">
      <c r="A1067" s="143"/>
      <c r="B1067" s="143"/>
      <c r="C1067" s="143"/>
      <c r="D1067" s="143"/>
      <c r="E1067" s="143"/>
      <c r="F1067" s="143"/>
      <c r="G1067" s="143"/>
      <c r="H1067" s="143"/>
      <c r="I1067" s="143"/>
      <c r="J1067" s="143"/>
    </row>
    <row r="1068" spans="1:10" s="213" customFormat="1" ht="13.5" customHeight="1">
      <c r="A1068" s="143"/>
      <c r="B1068" s="143"/>
      <c r="C1068" s="143"/>
      <c r="D1068" s="143"/>
      <c r="E1068" s="143"/>
      <c r="F1068" s="143"/>
      <c r="G1068" s="143"/>
      <c r="H1068" s="143"/>
      <c r="I1068" s="143"/>
      <c r="J1068" s="143"/>
    </row>
    <row r="1069" spans="1:10" s="213" customFormat="1" ht="13.5" customHeight="1">
      <c r="A1069" s="143"/>
      <c r="B1069" s="143"/>
      <c r="C1069" s="143"/>
      <c r="D1069" s="143"/>
      <c r="E1069" s="143"/>
      <c r="F1069" s="143"/>
      <c r="G1069" s="143"/>
      <c r="H1069" s="143"/>
      <c r="I1069" s="143"/>
      <c r="J1069" s="143"/>
    </row>
    <row r="1070" spans="1:10" s="213" customFormat="1" ht="13.5" customHeight="1">
      <c r="A1070" s="143"/>
      <c r="B1070" s="143"/>
      <c r="C1070" s="143"/>
      <c r="D1070" s="143"/>
      <c r="E1070" s="143"/>
      <c r="F1070" s="143"/>
      <c r="G1070" s="143"/>
      <c r="H1070" s="143"/>
      <c r="I1070" s="143"/>
      <c r="J1070" s="143"/>
    </row>
    <row r="1071" spans="1:10" s="213" customFormat="1" ht="13.5" customHeight="1">
      <c r="A1071" s="143"/>
      <c r="B1071" s="143"/>
      <c r="C1071" s="143"/>
      <c r="D1071" s="143"/>
      <c r="E1071" s="143"/>
      <c r="F1071" s="143"/>
      <c r="G1071" s="143"/>
      <c r="H1071" s="143"/>
      <c r="I1071" s="143"/>
      <c r="J1071" s="143"/>
    </row>
    <row r="1072" spans="1:10" s="213" customFormat="1" ht="13.5" customHeight="1">
      <c r="A1072" s="143"/>
      <c r="B1072" s="143"/>
      <c r="C1072" s="143"/>
      <c r="D1072" s="143"/>
      <c r="E1072" s="143"/>
      <c r="F1072" s="143"/>
      <c r="G1072" s="143"/>
      <c r="H1072" s="143"/>
      <c r="I1072" s="143"/>
      <c r="J1072" s="143"/>
    </row>
    <row r="1073" spans="1:10" s="213" customFormat="1" ht="13.5" customHeight="1">
      <c r="A1073" s="143"/>
      <c r="B1073" s="143"/>
      <c r="C1073" s="143"/>
      <c r="D1073" s="143"/>
      <c r="E1073" s="143"/>
      <c r="F1073" s="143"/>
      <c r="G1073" s="143"/>
      <c r="H1073" s="143"/>
      <c r="I1073" s="143"/>
      <c r="J1073" s="143"/>
    </row>
    <row r="1074" spans="1:10" s="213" customFormat="1" ht="13.5" customHeight="1">
      <c r="A1074" s="143"/>
      <c r="B1074" s="143"/>
      <c r="C1074" s="143"/>
      <c r="D1074" s="143"/>
      <c r="E1074" s="143"/>
      <c r="F1074" s="143"/>
      <c r="G1074" s="143"/>
      <c r="H1074" s="143"/>
      <c r="I1074" s="143"/>
      <c r="J1074" s="143"/>
    </row>
    <row r="1075" spans="1:10" s="213" customFormat="1" ht="13.5" customHeight="1">
      <c r="A1075" s="143"/>
      <c r="B1075" s="143"/>
      <c r="C1075" s="143"/>
      <c r="D1075" s="143"/>
      <c r="E1075" s="143"/>
      <c r="F1075" s="143"/>
      <c r="G1075" s="143"/>
      <c r="H1075" s="143"/>
      <c r="I1075" s="143"/>
      <c r="J1075" s="143"/>
    </row>
    <row r="1076" spans="1:10" s="213" customFormat="1" ht="13.5" customHeight="1">
      <c r="A1076" s="143"/>
      <c r="B1076" s="143"/>
      <c r="C1076" s="143"/>
      <c r="D1076" s="143"/>
      <c r="E1076" s="143"/>
      <c r="F1076" s="143"/>
      <c r="G1076" s="143"/>
      <c r="H1076" s="143"/>
      <c r="I1076" s="143"/>
      <c r="J1076" s="143"/>
    </row>
    <row r="1077" spans="1:10" s="213" customFormat="1" ht="13.5" customHeight="1">
      <c r="A1077" s="143"/>
      <c r="B1077" s="143"/>
      <c r="C1077" s="143"/>
      <c r="D1077" s="143"/>
      <c r="E1077" s="143"/>
      <c r="F1077" s="143"/>
      <c r="G1077" s="143"/>
      <c r="H1077" s="143"/>
      <c r="I1077" s="143"/>
      <c r="J1077" s="143"/>
    </row>
    <row r="1078" spans="1:10" s="213" customFormat="1" ht="13.5" customHeight="1">
      <c r="A1078" s="143"/>
      <c r="B1078" s="143"/>
      <c r="C1078" s="143"/>
      <c r="D1078" s="143"/>
      <c r="E1078" s="143"/>
      <c r="F1078" s="143"/>
      <c r="G1078" s="143"/>
      <c r="H1078" s="143"/>
      <c r="I1078" s="143"/>
      <c r="J1078" s="143"/>
    </row>
    <row r="1079" spans="1:10" s="213" customFormat="1" ht="13.5" customHeight="1">
      <c r="A1079" s="143"/>
      <c r="B1079" s="143"/>
      <c r="C1079" s="143"/>
      <c r="D1079" s="143"/>
      <c r="E1079" s="143"/>
      <c r="F1079" s="143"/>
      <c r="G1079" s="143"/>
      <c r="H1079" s="143"/>
      <c r="I1079" s="143"/>
      <c r="J1079" s="143"/>
    </row>
    <row r="1080" spans="1:10" s="213" customFormat="1" ht="13.5" customHeight="1">
      <c r="A1080" s="143"/>
      <c r="B1080" s="143"/>
      <c r="C1080" s="143"/>
      <c r="D1080" s="143"/>
      <c r="E1080" s="143"/>
      <c r="F1080" s="143"/>
      <c r="G1080" s="143"/>
      <c r="H1080" s="143"/>
      <c r="I1080" s="143"/>
      <c r="J1080" s="143"/>
    </row>
    <row r="1081" spans="1:10" s="213" customFormat="1" ht="13.5" customHeight="1">
      <c r="A1081" s="143"/>
      <c r="B1081" s="143"/>
      <c r="C1081" s="143"/>
      <c r="D1081" s="143"/>
      <c r="E1081" s="143"/>
      <c r="F1081" s="143"/>
      <c r="G1081" s="143"/>
      <c r="H1081" s="143"/>
      <c r="I1081" s="143"/>
      <c r="J1081" s="143"/>
    </row>
    <row r="1082" spans="1:10" s="213" customFormat="1" ht="13.5" customHeight="1">
      <c r="A1082" s="143"/>
      <c r="B1082" s="143"/>
      <c r="C1082" s="143"/>
      <c r="D1082" s="143"/>
      <c r="E1082" s="143"/>
      <c r="F1082" s="143"/>
      <c r="G1082" s="143"/>
      <c r="H1082" s="143"/>
      <c r="I1082" s="143"/>
      <c r="J1082" s="143"/>
    </row>
    <row r="1083" spans="1:10" s="213" customFormat="1" ht="13.5" customHeight="1">
      <c r="A1083" s="143"/>
      <c r="B1083" s="143"/>
      <c r="C1083" s="143"/>
      <c r="D1083" s="143"/>
      <c r="E1083" s="143"/>
      <c r="F1083" s="143"/>
      <c r="G1083" s="143"/>
      <c r="H1083" s="143"/>
      <c r="I1083" s="143"/>
      <c r="J1083" s="143"/>
    </row>
    <row r="1084" spans="1:10" s="213" customFormat="1" ht="13.5" customHeight="1">
      <c r="A1084" s="143"/>
      <c r="B1084" s="143"/>
      <c r="C1084" s="143"/>
      <c r="D1084" s="143"/>
      <c r="E1084" s="143"/>
      <c r="F1084" s="143"/>
      <c r="G1084" s="143"/>
      <c r="H1084" s="143"/>
      <c r="I1084" s="143"/>
      <c r="J1084" s="143"/>
    </row>
    <row r="1085" spans="1:10" s="213" customFormat="1" ht="13.5" customHeight="1">
      <c r="A1085" s="143"/>
      <c r="B1085" s="143"/>
      <c r="C1085" s="143"/>
      <c r="D1085" s="143"/>
      <c r="E1085" s="143"/>
      <c r="F1085" s="143"/>
      <c r="G1085" s="143"/>
      <c r="H1085" s="143"/>
      <c r="I1085" s="143"/>
      <c r="J1085" s="143"/>
    </row>
    <row r="1086" spans="1:10" s="213" customFormat="1" ht="13.5" customHeight="1">
      <c r="A1086" s="143"/>
      <c r="B1086" s="143"/>
      <c r="C1086" s="143"/>
      <c r="D1086" s="143"/>
      <c r="E1086" s="143"/>
      <c r="F1086" s="143"/>
      <c r="G1086" s="143"/>
      <c r="H1086" s="143"/>
      <c r="I1086" s="143"/>
      <c r="J1086" s="143"/>
    </row>
    <row r="1087" spans="1:10" s="213" customFormat="1" ht="13.5" customHeight="1">
      <c r="A1087" s="143"/>
      <c r="B1087" s="143"/>
      <c r="C1087" s="143"/>
      <c r="D1087" s="143"/>
      <c r="E1087" s="143"/>
      <c r="F1087" s="143"/>
      <c r="G1087" s="143"/>
      <c r="H1087" s="143"/>
      <c r="I1087" s="143"/>
      <c r="J1087" s="143"/>
    </row>
    <row r="1088" spans="1:10" s="213" customFormat="1" ht="13.5" customHeight="1">
      <c r="A1088" s="143"/>
      <c r="B1088" s="143"/>
      <c r="C1088" s="143"/>
      <c r="D1088" s="143"/>
      <c r="E1088" s="143"/>
      <c r="F1088" s="143"/>
      <c r="G1088" s="143"/>
      <c r="H1088" s="143"/>
      <c r="I1088" s="143"/>
      <c r="J1088" s="143"/>
    </row>
    <row r="1089" spans="1:10" s="213" customFormat="1" ht="13.5" customHeight="1">
      <c r="A1089" s="143"/>
      <c r="B1089" s="143"/>
      <c r="C1089" s="143"/>
      <c r="D1089" s="143"/>
      <c r="E1089" s="143"/>
      <c r="F1089" s="143"/>
      <c r="G1089" s="143"/>
      <c r="H1089" s="143"/>
      <c r="I1089" s="143"/>
      <c r="J1089" s="143"/>
    </row>
    <row r="1090" spans="1:10" s="213" customFormat="1" ht="13.5" customHeight="1">
      <c r="A1090" s="143"/>
      <c r="B1090" s="143"/>
      <c r="C1090" s="143"/>
      <c r="D1090" s="143"/>
      <c r="E1090" s="143"/>
      <c r="F1090" s="143"/>
      <c r="G1090" s="143"/>
      <c r="H1090" s="143"/>
      <c r="I1090" s="143"/>
      <c r="J1090" s="143"/>
    </row>
    <row r="1091" spans="1:10" s="213" customFormat="1" ht="13.5" customHeight="1">
      <c r="A1091" s="143"/>
      <c r="B1091" s="143"/>
      <c r="C1091" s="143"/>
      <c r="D1091" s="143"/>
      <c r="E1091" s="143"/>
      <c r="F1091" s="143"/>
      <c r="G1091" s="143"/>
      <c r="H1091" s="143"/>
      <c r="I1091" s="143"/>
      <c r="J1091" s="143"/>
    </row>
    <row r="1092" spans="1:10" s="213" customFormat="1" ht="13.5" customHeight="1">
      <c r="A1092" s="143"/>
      <c r="B1092" s="143"/>
      <c r="C1092" s="143"/>
      <c r="D1092" s="143"/>
      <c r="E1092" s="143"/>
      <c r="F1092" s="143"/>
      <c r="G1092" s="143"/>
      <c r="H1092" s="143"/>
      <c r="I1092" s="143"/>
      <c r="J1092" s="143"/>
    </row>
    <row r="1093" spans="1:10" s="213" customFormat="1" ht="13.5" customHeight="1">
      <c r="A1093" s="143"/>
      <c r="B1093" s="143"/>
      <c r="C1093" s="143"/>
      <c r="D1093" s="143"/>
      <c r="E1093" s="143"/>
      <c r="F1093" s="143"/>
      <c r="G1093" s="143"/>
      <c r="H1093" s="143"/>
      <c r="I1093" s="143"/>
      <c r="J1093" s="143"/>
    </row>
    <row r="1094" spans="1:10" s="213" customFormat="1" ht="13.5" customHeight="1">
      <c r="A1094" s="143"/>
      <c r="B1094" s="143"/>
      <c r="C1094" s="143"/>
      <c r="D1094" s="143"/>
      <c r="E1094" s="143"/>
      <c r="F1094" s="143"/>
      <c r="G1094" s="143"/>
      <c r="H1094" s="143"/>
      <c r="I1094" s="143"/>
      <c r="J1094" s="143"/>
    </row>
    <row r="1095" spans="1:10" s="213" customFormat="1" ht="13.5" customHeight="1">
      <c r="A1095" s="143"/>
      <c r="B1095" s="143"/>
      <c r="C1095" s="143"/>
      <c r="D1095" s="143"/>
      <c r="E1095" s="143"/>
      <c r="F1095" s="143"/>
      <c r="G1095" s="143"/>
      <c r="H1095" s="143"/>
      <c r="I1095" s="143"/>
      <c r="J1095" s="143"/>
    </row>
    <row r="1096" spans="1:10" s="213" customFormat="1" ht="13.5" customHeight="1">
      <c r="A1096" s="143"/>
      <c r="B1096" s="143"/>
      <c r="C1096" s="143"/>
      <c r="D1096" s="143"/>
      <c r="E1096" s="143"/>
      <c r="F1096" s="143"/>
      <c r="G1096" s="143"/>
      <c r="H1096" s="143"/>
      <c r="I1096" s="143"/>
      <c r="J1096" s="143"/>
    </row>
    <row r="1097" spans="1:10" s="213" customFormat="1" ht="13.5" customHeight="1">
      <c r="A1097" s="143"/>
      <c r="B1097" s="143"/>
      <c r="C1097" s="143"/>
      <c r="D1097" s="143"/>
      <c r="E1097" s="143"/>
      <c r="F1097" s="143"/>
      <c r="G1097" s="143"/>
      <c r="H1097" s="143"/>
      <c r="I1097" s="143"/>
      <c r="J1097" s="143"/>
    </row>
    <row r="1098" spans="1:10" s="213" customFormat="1" ht="13.5" customHeight="1">
      <c r="A1098" s="143"/>
      <c r="B1098" s="143"/>
      <c r="C1098" s="143"/>
      <c r="D1098" s="143"/>
      <c r="E1098" s="143"/>
      <c r="F1098" s="143"/>
      <c r="G1098" s="143"/>
      <c r="H1098" s="143"/>
      <c r="I1098" s="143"/>
      <c r="J1098" s="143"/>
    </row>
    <row r="1099" spans="1:10" s="213" customFormat="1" ht="13.5" customHeight="1">
      <c r="A1099" s="143"/>
      <c r="B1099" s="143"/>
      <c r="C1099" s="143"/>
      <c r="D1099" s="143"/>
      <c r="E1099" s="143"/>
      <c r="F1099" s="143"/>
      <c r="G1099" s="143"/>
      <c r="H1099" s="143"/>
      <c r="I1099" s="143"/>
      <c r="J1099" s="143"/>
    </row>
    <row r="1100" spans="1:10" s="213" customFormat="1" ht="13.5" customHeight="1">
      <c r="A1100" s="143"/>
      <c r="B1100" s="143"/>
      <c r="C1100" s="143"/>
      <c r="D1100" s="143"/>
      <c r="E1100" s="143"/>
      <c r="F1100" s="143"/>
      <c r="G1100" s="143"/>
      <c r="H1100" s="143"/>
      <c r="I1100" s="143"/>
      <c r="J1100" s="143"/>
    </row>
    <row r="1101" spans="1:10" s="213" customFormat="1" ht="13.5" customHeight="1">
      <c r="A1101" s="143"/>
      <c r="B1101" s="143"/>
      <c r="C1101" s="143"/>
      <c r="D1101" s="143"/>
      <c r="E1101" s="143"/>
      <c r="F1101" s="143"/>
      <c r="G1101" s="143"/>
      <c r="H1101" s="143"/>
      <c r="I1101" s="143"/>
      <c r="J1101" s="143"/>
    </row>
    <row r="1102" spans="1:10" s="213" customFormat="1" ht="13.5" customHeight="1">
      <c r="A1102" s="143"/>
      <c r="B1102" s="143"/>
      <c r="C1102" s="143"/>
      <c r="D1102" s="143"/>
      <c r="E1102" s="143"/>
      <c r="F1102" s="143"/>
      <c r="G1102" s="143"/>
      <c r="H1102" s="143"/>
      <c r="I1102" s="143"/>
      <c r="J1102" s="143"/>
    </row>
    <row r="1103" spans="1:10" s="213" customFormat="1" ht="13.5" customHeight="1">
      <c r="A1103" s="143"/>
      <c r="B1103" s="143"/>
      <c r="C1103" s="143"/>
      <c r="D1103" s="143"/>
      <c r="E1103" s="143"/>
      <c r="F1103" s="143"/>
      <c r="G1103" s="143"/>
      <c r="H1103" s="143"/>
      <c r="I1103" s="143"/>
      <c r="J1103" s="143"/>
    </row>
    <row r="1104" spans="1:10" s="213" customFormat="1" ht="13.5" customHeight="1">
      <c r="A1104" s="143"/>
      <c r="B1104" s="143"/>
      <c r="C1104" s="143"/>
      <c r="D1104" s="143"/>
      <c r="E1104" s="143"/>
      <c r="F1104" s="143"/>
      <c r="G1104" s="143"/>
      <c r="H1104" s="143"/>
      <c r="I1104" s="143"/>
      <c r="J1104" s="143"/>
    </row>
    <row r="1105" spans="1:10" s="213" customFormat="1" ht="13.5" customHeight="1">
      <c r="A1105" s="143"/>
      <c r="B1105" s="143"/>
      <c r="C1105" s="143"/>
      <c r="D1105" s="143"/>
      <c r="E1105" s="143"/>
      <c r="F1105" s="143"/>
      <c r="G1105" s="143"/>
      <c r="H1105" s="143"/>
      <c r="I1105" s="143"/>
      <c r="J1105" s="143"/>
    </row>
    <row r="1106" spans="1:10" s="213" customFormat="1" ht="13.5" customHeight="1">
      <c r="A1106" s="143"/>
      <c r="B1106" s="143"/>
      <c r="C1106" s="143"/>
      <c r="D1106" s="143"/>
      <c r="E1106" s="143"/>
      <c r="F1106" s="143"/>
      <c r="G1106" s="143"/>
      <c r="H1106" s="143"/>
      <c r="I1106" s="143"/>
      <c r="J1106" s="143"/>
    </row>
    <row r="1107" spans="1:10" s="213" customFormat="1" ht="13.5" customHeight="1">
      <c r="A1107" s="143"/>
      <c r="B1107" s="143"/>
      <c r="C1107" s="143"/>
      <c r="D1107" s="143"/>
      <c r="E1107" s="143"/>
      <c r="F1107" s="143"/>
      <c r="G1107" s="143"/>
      <c r="H1107" s="143"/>
      <c r="I1107" s="143"/>
      <c r="J1107" s="143"/>
    </row>
    <row r="1108" spans="1:10" s="213" customFormat="1" ht="13.5" customHeight="1">
      <c r="A1108" s="143"/>
      <c r="B1108" s="143"/>
      <c r="C1108" s="143"/>
      <c r="D1108" s="143"/>
      <c r="E1108" s="143"/>
      <c r="F1108" s="143"/>
      <c r="G1108" s="143"/>
      <c r="H1108" s="143"/>
      <c r="I1108" s="143"/>
      <c r="J1108" s="143"/>
    </row>
    <row r="1109" spans="1:10" s="213" customFormat="1" ht="13.5" customHeight="1">
      <c r="A1109" s="143"/>
      <c r="B1109" s="143"/>
      <c r="C1109" s="143"/>
      <c r="D1109" s="143"/>
      <c r="E1109" s="143"/>
      <c r="F1109" s="143"/>
      <c r="G1109" s="143"/>
      <c r="H1109" s="143"/>
      <c r="I1109" s="143"/>
      <c r="J1109" s="143"/>
    </row>
    <row r="1110" spans="1:10" s="213" customFormat="1" ht="13.5" customHeight="1">
      <c r="A1110" s="143"/>
      <c r="B1110" s="143"/>
      <c r="C1110" s="143"/>
      <c r="D1110" s="143"/>
      <c r="E1110" s="143"/>
      <c r="F1110" s="143"/>
      <c r="G1110" s="143"/>
      <c r="H1110" s="143"/>
      <c r="I1110" s="143"/>
      <c r="J1110" s="143"/>
    </row>
    <row r="1111" spans="1:10" s="213" customFormat="1" ht="13.5" customHeight="1">
      <c r="A1111" s="143"/>
      <c r="B1111" s="143"/>
      <c r="C1111" s="143"/>
      <c r="D1111" s="143"/>
      <c r="E1111" s="143"/>
      <c r="F1111" s="143"/>
      <c r="G1111" s="143"/>
      <c r="H1111" s="143"/>
      <c r="I1111" s="143"/>
      <c r="J1111" s="143"/>
    </row>
    <row r="1112" spans="1:10" s="213" customFormat="1" ht="13.5" customHeight="1">
      <c r="A1112" s="143"/>
      <c r="B1112" s="143"/>
      <c r="C1112" s="143"/>
      <c r="D1112" s="143"/>
      <c r="E1112" s="143"/>
      <c r="F1112" s="143"/>
      <c r="G1112" s="143"/>
      <c r="H1112" s="143"/>
      <c r="I1112" s="143"/>
      <c r="J1112" s="143"/>
    </row>
    <row r="1113" spans="1:10" s="213" customFormat="1" ht="13.5" customHeight="1">
      <c r="A1113" s="143"/>
      <c r="B1113" s="143"/>
      <c r="C1113" s="143"/>
      <c r="D1113" s="143"/>
      <c r="E1113" s="143"/>
      <c r="F1113" s="143"/>
      <c r="G1113" s="143"/>
      <c r="H1113" s="143"/>
      <c r="I1113" s="143"/>
      <c r="J1113" s="143"/>
    </row>
    <row r="1114" spans="1:10" s="213" customFormat="1" ht="13.5" customHeight="1">
      <c r="A1114" s="143"/>
      <c r="B1114" s="143"/>
      <c r="C1114" s="143"/>
      <c r="D1114" s="143"/>
      <c r="E1114" s="143"/>
      <c r="F1114" s="143"/>
      <c r="G1114" s="143"/>
      <c r="H1114" s="143"/>
      <c r="I1114" s="143"/>
      <c r="J1114" s="143"/>
    </row>
    <row r="1115" spans="1:10" s="213" customFormat="1" ht="13.5" customHeight="1">
      <c r="A1115" s="143"/>
      <c r="B1115" s="143"/>
      <c r="C1115" s="143"/>
      <c r="D1115" s="143"/>
      <c r="E1115" s="143"/>
      <c r="F1115" s="143"/>
      <c r="G1115" s="143"/>
      <c r="H1115" s="143"/>
      <c r="I1115" s="143"/>
      <c r="J1115" s="143"/>
    </row>
    <row r="1116" spans="1:10" s="213" customFormat="1" ht="13.5" customHeight="1">
      <c r="A1116" s="143"/>
      <c r="B1116" s="143"/>
      <c r="C1116" s="143"/>
      <c r="D1116" s="143"/>
      <c r="E1116" s="143"/>
      <c r="F1116" s="143"/>
      <c r="G1116" s="143"/>
      <c r="H1116" s="143"/>
      <c r="I1116" s="143"/>
      <c r="J1116" s="143"/>
    </row>
    <row r="1117" spans="1:10" s="213" customFormat="1" ht="13.5" customHeight="1">
      <c r="A1117" s="143"/>
      <c r="B1117" s="143"/>
      <c r="C1117" s="143"/>
      <c r="D1117" s="143"/>
      <c r="E1117" s="143"/>
      <c r="F1117" s="143"/>
      <c r="G1117" s="143"/>
      <c r="H1117" s="143"/>
      <c r="I1117" s="143"/>
      <c r="J1117" s="143"/>
    </row>
    <row r="1118" spans="1:10" s="213" customFormat="1" ht="13.5" customHeight="1">
      <c r="A1118" s="143"/>
      <c r="B1118" s="143"/>
      <c r="C1118" s="143"/>
      <c r="D1118" s="143"/>
      <c r="E1118" s="143"/>
      <c r="F1118" s="143"/>
      <c r="G1118" s="143"/>
      <c r="H1118" s="143"/>
      <c r="I1118" s="143"/>
      <c r="J1118" s="143"/>
    </row>
    <row r="1119" spans="1:10" s="213" customFormat="1" ht="13.5" customHeight="1">
      <c r="A1119" s="143"/>
      <c r="B1119" s="143"/>
      <c r="C1119" s="143"/>
      <c r="D1119" s="143"/>
      <c r="E1119" s="143"/>
      <c r="F1119" s="143"/>
      <c r="G1119" s="143"/>
      <c r="H1119" s="143"/>
      <c r="I1119" s="143"/>
      <c r="J1119" s="143"/>
    </row>
    <row r="1120" spans="1:10" s="213" customFormat="1" ht="13.5" customHeight="1">
      <c r="A1120" s="143"/>
      <c r="B1120" s="143"/>
      <c r="C1120" s="143"/>
      <c r="D1120" s="143"/>
      <c r="E1120" s="143"/>
      <c r="F1120" s="143"/>
      <c r="G1120" s="143"/>
      <c r="H1120" s="143"/>
      <c r="I1120" s="143"/>
      <c r="J1120" s="143"/>
    </row>
    <row r="1121" spans="1:10" s="213" customFormat="1" ht="13.5" customHeight="1">
      <c r="A1121" s="143"/>
      <c r="B1121" s="143"/>
      <c r="C1121" s="143"/>
      <c r="D1121" s="143"/>
      <c r="E1121" s="143"/>
      <c r="F1121" s="143"/>
      <c r="G1121" s="143"/>
      <c r="H1121" s="143"/>
      <c r="I1121" s="143"/>
      <c r="J1121" s="143"/>
    </row>
    <row r="1122" spans="1:10" s="213" customFormat="1" ht="13.5" customHeight="1">
      <c r="A1122" s="143"/>
      <c r="B1122" s="143"/>
      <c r="C1122" s="143"/>
      <c r="D1122" s="143"/>
      <c r="E1122" s="143"/>
      <c r="F1122" s="143"/>
      <c r="G1122" s="143"/>
      <c r="H1122" s="143"/>
      <c r="I1122" s="143"/>
      <c r="J1122" s="143"/>
    </row>
    <row r="1123" spans="1:10" s="213" customFormat="1" ht="13.5" customHeight="1">
      <c r="A1123" s="143"/>
      <c r="B1123" s="143"/>
      <c r="C1123" s="143"/>
      <c r="D1123" s="143"/>
      <c r="E1123" s="143"/>
      <c r="F1123" s="143"/>
      <c r="G1123" s="143"/>
      <c r="H1123" s="143"/>
      <c r="I1123" s="143"/>
      <c r="J1123" s="143"/>
    </row>
    <row r="1124" spans="1:10" s="213" customFormat="1" ht="13.5" customHeight="1">
      <c r="A1124" s="143"/>
      <c r="B1124" s="143"/>
      <c r="C1124" s="143"/>
      <c r="D1124" s="143"/>
      <c r="E1124" s="143"/>
      <c r="F1124" s="143"/>
      <c r="G1124" s="143"/>
      <c r="H1124" s="143"/>
      <c r="I1124" s="143"/>
      <c r="J1124" s="143"/>
    </row>
    <row r="1125" spans="1:10" s="213" customFormat="1" ht="13.5" customHeight="1">
      <c r="A1125" s="143"/>
      <c r="B1125" s="143"/>
      <c r="C1125" s="143"/>
      <c r="D1125" s="143"/>
      <c r="E1125" s="143"/>
      <c r="F1125" s="143"/>
      <c r="G1125" s="143"/>
      <c r="H1125" s="143"/>
      <c r="I1125" s="143"/>
      <c r="J1125" s="143"/>
    </row>
    <row r="1126" spans="1:10" s="213" customFormat="1" ht="13.5" customHeight="1">
      <c r="A1126" s="143"/>
      <c r="B1126" s="143"/>
      <c r="C1126" s="143"/>
      <c r="D1126" s="143"/>
      <c r="E1126" s="143"/>
      <c r="F1126" s="143"/>
      <c r="G1126" s="143"/>
      <c r="H1126" s="143"/>
      <c r="I1126" s="143"/>
      <c r="J1126" s="143"/>
    </row>
    <row r="1127" spans="1:10" s="213" customFormat="1" ht="13.5" customHeight="1">
      <c r="A1127" s="143"/>
      <c r="B1127" s="143"/>
      <c r="C1127" s="143"/>
      <c r="D1127" s="143"/>
      <c r="E1127" s="143"/>
      <c r="F1127" s="143"/>
      <c r="G1127" s="143"/>
      <c r="H1127" s="143"/>
      <c r="I1127" s="143"/>
      <c r="J1127" s="143"/>
    </row>
    <row r="1128" spans="1:10" s="213" customFormat="1" ht="13.5" customHeight="1">
      <c r="A1128" s="143"/>
      <c r="B1128" s="143"/>
      <c r="C1128" s="143"/>
      <c r="D1128" s="143"/>
      <c r="E1128" s="143"/>
      <c r="F1128" s="143"/>
      <c r="G1128" s="143"/>
      <c r="H1128" s="143"/>
      <c r="I1128" s="143"/>
      <c r="J1128" s="143"/>
    </row>
    <row r="1129" spans="1:10" s="213" customFormat="1" ht="13.5" customHeight="1">
      <c r="A1129" s="143"/>
      <c r="B1129" s="143"/>
      <c r="C1129" s="143"/>
      <c r="D1129" s="143"/>
      <c r="E1129" s="143"/>
      <c r="F1129" s="143"/>
      <c r="G1129" s="143"/>
      <c r="H1129" s="143"/>
      <c r="I1129" s="143"/>
      <c r="J1129" s="143"/>
    </row>
    <row r="1130" spans="1:10" s="213" customFormat="1" ht="13.5" customHeight="1">
      <c r="A1130" s="143"/>
      <c r="B1130" s="143"/>
      <c r="C1130" s="143"/>
      <c r="D1130" s="143"/>
      <c r="E1130" s="143"/>
      <c r="F1130" s="143"/>
      <c r="G1130" s="143"/>
      <c r="H1130" s="143"/>
      <c r="I1130" s="143"/>
      <c r="J1130" s="143"/>
    </row>
    <row r="1131" spans="1:10" s="213" customFormat="1" ht="13.5" customHeight="1">
      <c r="A1131" s="143"/>
      <c r="B1131" s="143"/>
      <c r="C1131" s="143"/>
      <c r="D1131" s="143"/>
      <c r="E1131" s="143"/>
      <c r="F1131" s="143"/>
      <c r="G1131" s="143"/>
      <c r="H1131" s="143"/>
      <c r="I1131" s="143"/>
      <c r="J1131" s="143"/>
    </row>
    <row r="1132" spans="1:10" s="213" customFormat="1" ht="13.5" customHeight="1">
      <c r="A1132" s="143"/>
      <c r="B1132" s="143"/>
      <c r="C1132" s="143"/>
      <c r="D1132" s="143"/>
      <c r="E1132" s="143"/>
      <c r="F1132" s="143"/>
      <c r="G1132" s="143"/>
      <c r="H1132" s="143"/>
      <c r="I1132" s="143"/>
      <c r="J1132" s="143"/>
    </row>
    <row r="1133" spans="1:10" s="213" customFormat="1" ht="13.5" customHeight="1">
      <c r="A1133" s="143"/>
      <c r="B1133" s="143"/>
      <c r="C1133" s="143"/>
      <c r="D1133" s="143"/>
      <c r="E1133" s="143"/>
      <c r="F1133" s="143"/>
      <c r="G1133" s="143"/>
      <c r="H1133" s="143"/>
      <c r="I1133" s="143"/>
      <c r="J1133" s="143"/>
    </row>
    <row r="1134" spans="1:10" s="213" customFormat="1" ht="13.5" customHeight="1">
      <c r="A1134" s="143"/>
      <c r="B1134" s="143"/>
      <c r="C1134" s="143"/>
      <c r="D1134" s="143"/>
      <c r="E1134" s="143"/>
      <c r="F1134" s="143"/>
      <c r="G1134" s="143"/>
      <c r="H1134" s="143"/>
      <c r="I1134" s="143"/>
      <c r="J1134" s="143"/>
    </row>
    <row r="1135" spans="1:10" s="213" customFormat="1" ht="13.5" customHeight="1">
      <c r="A1135" s="143"/>
      <c r="B1135" s="143"/>
      <c r="C1135" s="143"/>
      <c r="D1135" s="143"/>
      <c r="E1135" s="143"/>
      <c r="F1135" s="143"/>
      <c r="G1135" s="143"/>
      <c r="H1135" s="143"/>
      <c r="I1135" s="143"/>
      <c r="J1135" s="143"/>
    </row>
    <row r="1136" spans="1:10" s="213" customFormat="1" ht="13.5" customHeight="1">
      <c r="A1136" s="143"/>
      <c r="B1136" s="143"/>
      <c r="C1136" s="143"/>
      <c r="D1136" s="143"/>
      <c r="E1136" s="143"/>
      <c r="F1136" s="143"/>
      <c r="G1136" s="143"/>
      <c r="H1136" s="143"/>
      <c r="I1136" s="143"/>
      <c r="J1136" s="143"/>
    </row>
    <row r="1137" spans="1:10" s="213" customFormat="1" ht="13.5" customHeight="1">
      <c r="A1137" s="143"/>
      <c r="B1137" s="143"/>
      <c r="C1137" s="143"/>
      <c r="D1137" s="143"/>
      <c r="E1137" s="143"/>
      <c r="F1137" s="143"/>
      <c r="G1137" s="143"/>
      <c r="H1137" s="143"/>
      <c r="I1137" s="143"/>
      <c r="J1137" s="143"/>
    </row>
    <row r="1138" spans="1:10" s="213" customFormat="1" ht="13.5" customHeight="1">
      <c r="A1138" s="143"/>
      <c r="B1138" s="143"/>
      <c r="C1138" s="143"/>
      <c r="D1138" s="143"/>
      <c r="E1138" s="143"/>
      <c r="F1138" s="143"/>
      <c r="G1138" s="143"/>
      <c r="H1138" s="143"/>
      <c r="I1138" s="143"/>
      <c r="J1138" s="143"/>
    </row>
    <row r="1139" spans="1:10" s="213" customFormat="1" ht="13.5" customHeight="1">
      <c r="A1139" s="143"/>
      <c r="B1139" s="143"/>
      <c r="C1139" s="143"/>
      <c r="D1139" s="143"/>
      <c r="E1139" s="143"/>
      <c r="F1139" s="143"/>
      <c r="G1139" s="143"/>
      <c r="H1139" s="143"/>
      <c r="I1139" s="143"/>
      <c r="J1139" s="143"/>
    </row>
    <row r="1140" spans="1:10" s="213" customFormat="1" ht="13.5" customHeight="1">
      <c r="A1140" s="143"/>
      <c r="B1140" s="143"/>
      <c r="C1140" s="143"/>
      <c r="D1140" s="143"/>
      <c r="E1140" s="143"/>
      <c r="F1140" s="143"/>
      <c r="G1140" s="143"/>
      <c r="H1140" s="143"/>
      <c r="I1140" s="143"/>
      <c r="J1140" s="143"/>
    </row>
    <row r="1141" spans="1:10" s="213" customFormat="1" ht="13.5" customHeight="1">
      <c r="A1141" s="143"/>
      <c r="B1141" s="143"/>
      <c r="C1141" s="143"/>
      <c r="D1141" s="143"/>
      <c r="E1141" s="143"/>
      <c r="F1141" s="143"/>
      <c r="G1141" s="143"/>
      <c r="H1141" s="143"/>
      <c r="I1141" s="143"/>
      <c r="J1141" s="143"/>
    </row>
    <row r="1142" spans="1:10" s="213" customFormat="1" ht="13.5" customHeight="1">
      <c r="A1142" s="143"/>
      <c r="B1142" s="143"/>
      <c r="C1142" s="143"/>
      <c r="D1142" s="143"/>
      <c r="E1142" s="143"/>
      <c r="F1142" s="143"/>
      <c r="G1142" s="143"/>
      <c r="H1142" s="143"/>
      <c r="I1142" s="143"/>
      <c r="J1142" s="143"/>
    </row>
    <row r="1143" spans="1:10" s="213" customFormat="1" ht="13.5" customHeight="1">
      <c r="A1143" s="143"/>
      <c r="B1143" s="143"/>
      <c r="C1143" s="143"/>
      <c r="D1143" s="143"/>
      <c r="E1143" s="143"/>
      <c r="F1143" s="143"/>
      <c r="G1143" s="143"/>
      <c r="H1143" s="143"/>
      <c r="I1143" s="143"/>
      <c r="J1143" s="143"/>
    </row>
    <row r="1144" spans="1:10" s="213" customFormat="1" ht="13.5" customHeight="1">
      <c r="A1144" s="143"/>
      <c r="B1144" s="143"/>
      <c r="C1144" s="143"/>
      <c r="D1144" s="143"/>
      <c r="E1144" s="143"/>
      <c r="F1144" s="143"/>
      <c r="G1144" s="143"/>
      <c r="H1144" s="143"/>
      <c r="I1144" s="143"/>
      <c r="J1144" s="143"/>
    </row>
    <row r="1145" spans="1:10" s="213" customFormat="1" ht="13.5" customHeight="1">
      <c r="A1145" s="143"/>
      <c r="B1145" s="143"/>
      <c r="C1145" s="143"/>
      <c r="D1145" s="143"/>
      <c r="E1145" s="143"/>
      <c r="F1145" s="143"/>
      <c r="G1145" s="143"/>
      <c r="H1145" s="143"/>
      <c r="I1145" s="143"/>
      <c r="J1145" s="143"/>
    </row>
    <row r="1146" spans="1:10" s="213" customFormat="1" ht="13.5" customHeight="1">
      <c r="A1146" s="143"/>
      <c r="B1146" s="143"/>
      <c r="C1146" s="143"/>
      <c r="D1146" s="143"/>
      <c r="E1146" s="143"/>
      <c r="F1146" s="143"/>
      <c r="G1146" s="143"/>
      <c r="H1146" s="143"/>
      <c r="I1146" s="143"/>
      <c r="J1146" s="143"/>
    </row>
    <row r="1147" spans="1:10" s="213" customFormat="1" ht="13.5" customHeight="1">
      <c r="A1147" s="143"/>
      <c r="B1147" s="143"/>
      <c r="C1147" s="143"/>
      <c r="D1147" s="143"/>
      <c r="E1147" s="143"/>
      <c r="F1147" s="143"/>
      <c r="G1147" s="143"/>
      <c r="H1147" s="143"/>
      <c r="I1147" s="143"/>
      <c r="J1147" s="143"/>
    </row>
    <row r="1148" spans="1:10" s="213" customFormat="1" ht="13.5" customHeight="1">
      <c r="A1148" s="143"/>
      <c r="B1148" s="143"/>
      <c r="C1148" s="143"/>
      <c r="D1148" s="143"/>
      <c r="E1148" s="143"/>
      <c r="F1148" s="143"/>
      <c r="G1148" s="143"/>
      <c r="H1148" s="143"/>
      <c r="I1148" s="143"/>
      <c r="J1148" s="143"/>
    </row>
    <row r="1149" spans="1:10" s="213" customFormat="1" ht="13.5" customHeight="1">
      <c r="A1149" s="143"/>
      <c r="B1149" s="143"/>
      <c r="C1149" s="143"/>
      <c r="D1149" s="143"/>
      <c r="E1149" s="143"/>
      <c r="F1149" s="143"/>
      <c r="G1149" s="143"/>
      <c r="H1149" s="143"/>
      <c r="I1149" s="143"/>
      <c r="J1149" s="143"/>
    </row>
    <row r="1150" spans="1:10" s="213" customFormat="1" ht="13.5" customHeight="1">
      <c r="A1150" s="143"/>
      <c r="B1150" s="143"/>
      <c r="C1150" s="143"/>
      <c r="D1150" s="143"/>
      <c r="E1150" s="143"/>
      <c r="F1150" s="143"/>
      <c r="G1150" s="143"/>
      <c r="H1150" s="143"/>
      <c r="I1150" s="143"/>
      <c r="J1150" s="143"/>
    </row>
    <row r="1151" spans="1:10" s="213" customFormat="1" ht="13.5" customHeight="1">
      <c r="A1151" s="143"/>
      <c r="B1151" s="143"/>
      <c r="C1151" s="143"/>
      <c r="D1151" s="143"/>
      <c r="E1151" s="143"/>
      <c r="F1151" s="143"/>
      <c r="G1151" s="143"/>
      <c r="H1151" s="143"/>
      <c r="I1151" s="143"/>
      <c r="J1151" s="143"/>
    </row>
    <row r="1152" spans="1:10" s="213" customFormat="1" ht="13.5" customHeight="1">
      <c r="A1152" s="143"/>
      <c r="B1152" s="143"/>
      <c r="C1152" s="143"/>
      <c r="D1152" s="143"/>
      <c r="E1152" s="143"/>
      <c r="F1152" s="143"/>
      <c r="G1152" s="143"/>
      <c r="H1152" s="143"/>
      <c r="I1152" s="143"/>
      <c r="J1152" s="143"/>
    </row>
    <row r="1153" spans="1:10" s="213" customFormat="1" ht="13.5" customHeight="1">
      <c r="A1153" s="143"/>
      <c r="B1153" s="143"/>
      <c r="C1153" s="143"/>
      <c r="D1153" s="143"/>
      <c r="E1153" s="143"/>
      <c r="F1153" s="143"/>
      <c r="G1153" s="143"/>
      <c r="H1153" s="143"/>
      <c r="I1153" s="143"/>
      <c r="J1153" s="143"/>
    </row>
    <row r="1154" spans="1:10" s="213" customFormat="1" ht="13.5" customHeight="1">
      <c r="A1154" s="143"/>
      <c r="B1154" s="143"/>
      <c r="C1154" s="143"/>
      <c r="D1154" s="143"/>
      <c r="E1154" s="143"/>
      <c r="F1154" s="143"/>
      <c r="G1154" s="143"/>
      <c r="H1154" s="143"/>
      <c r="I1154" s="143"/>
      <c r="J1154" s="143"/>
    </row>
    <row r="1155" spans="1:10" s="213" customFormat="1" ht="13.5" customHeight="1">
      <c r="A1155" s="143"/>
      <c r="B1155" s="143"/>
      <c r="C1155" s="143"/>
      <c r="D1155" s="143"/>
      <c r="E1155" s="143"/>
      <c r="F1155" s="143"/>
      <c r="G1155" s="143"/>
      <c r="H1155" s="143"/>
      <c r="I1155" s="143"/>
      <c r="J1155" s="143"/>
    </row>
    <row r="1156" spans="1:10" s="213" customFormat="1" ht="13.5" customHeight="1">
      <c r="A1156" s="143"/>
      <c r="B1156" s="143"/>
      <c r="C1156" s="143"/>
      <c r="D1156" s="143"/>
      <c r="E1156" s="143"/>
      <c r="F1156" s="143"/>
      <c r="G1156" s="143"/>
      <c r="H1156" s="143"/>
      <c r="I1156" s="143"/>
      <c r="J1156" s="143"/>
    </row>
    <row r="1157" spans="1:10" s="213" customFormat="1" ht="13.5" customHeight="1">
      <c r="A1157" s="143"/>
      <c r="B1157" s="143"/>
      <c r="C1157" s="143"/>
      <c r="D1157" s="143"/>
      <c r="E1157" s="143"/>
      <c r="F1157" s="143"/>
      <c r="G1157" s="143"/>
      <c r="H1157" s="143"/>
      <c r="I1157" s="143"/>
      <c r="J1157" s="143"/>
    </row>
    <row r="1158" spans="1:10" s="213" customFormat="1" ht="13.5" customHeight="1">
      <c r="A1158" s="143"/>
      <c r="B1158" s="143"/>
      <c r="C1158" s="143"/>
      <c r="D1158" s="143"/>
      <c r="E1158" s="143"/>
      <c r="F1158" s="143"/>
      <c r="G1158" s="143"/>
      <c r="H1158" s="143"/>
      <c r="I1158" s="143"/>
      <c r="J1158" s="143"/>
    </row>
    <row r="1159" spans="1:10" s="213" customFormat="1" ht="13.5" customHeight="1">
      <c r="A1159" s="143"/>
      <c r="B1159" s="143"/>
      <c r="C1159" s="143"/>
      <c r="D1159" s="143"/>
      <c r="E1159" s="143"/>
      <c r="F1159" s="143"/>
      <c r="G1159" s="143"/>
      <c r="H1159" s="143"/>
      <c r="I1159" s="143"/>
      <c r="J1159" s="143"/>
    </row>
    <row r="1160" spans="1:10" s="213" customFormat="1" ht="13.5" customHeight="1">
      <c r="A1160" s="143"/>
      <c r="B1160" s="143"/>
      <c r="C1160" s="143"/>
      <c r="D1160" s="143"/>
      <c r="E1160" s="143"/>
      <c r="F1160" s="143"/>
      <c r="G1160" s="143"/>
      <c r="H1160" s="143"/>
      <c r="I1160" s="143"/>
      <c r="J1160" s="143"/>
    </row>
    <row r="1161" spans="1:10" s="213" customFormat="1" ht="13.5" customHeight="1">
      <c r="A1161" s="143"/>
      <c r="B1161" s="143"/>
      <c r="C1161" s="143"/>
      <c r="D1161" s="143"/>
      <c r="E1161" s="143"/>
      <c r="F1161" s="143"/>
      <c r="G1161" s="143"/>
      <c r="H1161" s="143"/>
      <c r="I1161" s="143"/>
      <c r="J1161" s="143"/>
    </row>
    <row r="1162" spans="1:10" s="213" customFormat="1" ht="13.5" customHeight="1">
      <c r="A1162" s="143"/>
      <c r="B1162" s="143"/>
      <c r="C1162" s="143"/>
      <c r="D1162" s="143"/>
      <c r="E1162" s="143"/>
      <c r="F1162" s="143"/>
      <c r="G1162" s="143"/>
      <c r="H1162" s="143"/>
      <c r="I1162" s="143"/>
      <c r="J1162" s="143"/>
    </row>
    <row r="1163" spans="1:10" s="213" customFormat="1" ht="13.5" customHeight="1">
      <c r="A1163" s="143"/>
      <c r="B1163" s="143"/>
      <c r="C1163" s="143"/>
      <c r="D1163" s="143"/>
      <c r="E1163" s="143"/>
      <c r="F1163" s="143"/>
      <c r="G1163" s="143"/>
      <c r="H1163" s="143"/>
      <c r="I1163" s="143"/>
      <c r="J1163" s="143"/>
    </row>
    <row r="1164" spans="1:10" s="213" customFormat="1" ht="13.5" customHeight="1">
      <c r="A1164" s="143"/>
      <c r="B1164" s="143"/>
      <c r="C1164" s="143"/>
      <c r="D1164" s="143"/>
      <c r="E1164" s="143"/>
      <c r="F1164" s="143"/>
      <c r="G1164" s="143"/>
      <c r="H1164" s="143"/>
      <c r="I1164" s="143"/>
      <c r="J1164" s="143"/>
    </row>
    <row r="1165" spans="1:10" s="213" customFormat="1" ht="13.5" customHeight="1">
      <c r="A1165" s="143"/>
      <c r="B1165" s="143"/>
      <c r="C1165" s="143"/>
      <c r="D1165" s="143"/>
      <c r="E1165" s="143"/>
      <c r="F1165" s="143"/>
      <c r="G1165" s="143"/>
      <c r="H1165" s="143"/>
      <c r="I1165" s="143"/>
      <c r="J1165" s="143"/>
    </row>
    <row r="1166" spans="1:10" s="213" customFormat="1" ht="13.5" customHeight="1">
      <c r="A1166" s="143"/>
      <c r="B1166" s="143"/>
      <c r="C1166" s="143"/>
      <c r="D1166" s="143"/>
      <c r="E1166" s="143"/>
      <c r="F1166" s="143"/>
      <c r="G1166" s="143"/>
      <c r="H1166" s="143"/>
      <c r="I1166" s="143"/>
      <c r="J1166" s="143"/>
    </row>
    <row r="1167" spans="1:10" s="213" customFormat="1" ht="13.5" customHeight="1">
      <c r="A1167" s="143"/>
      <c r="B1167" s="143"/>
      <c r="C1167" s="143"/>
      <c r="D1167" s="143"/>
      <c r="E1167" s="143"/>
      <c r="F1167" s="143"/>
      <c r="G1167" s="143"/>
      <c r="H1167" s="143"/>
      <c r="I1167" s="143"/>
      <c r="J1167" s="143"/>
    </row>
    <row r="1168" spans="1:10" s="213" customFormat="1" ht="13.5" customHeight="1">
      <c r="A1168" s="143"/>
      <c r="B1168" s="143"/>
      <c r="C1168" s="143"/>
      <c r="D1168" s="143"/>
      <c r="E1168" s="143"/>
      <c r="F1168" s="143"/>
      <c r="G1168" s="143"/>
      <c r="H1168" s="143"/>
      <c r="I1168" s="143"/>
      <c r="J1168" s="143"/>
    </row>
    <row r="1169" spans="1:10" s="213" customFormat="1" ht="13.5" customHeight="1">
      <c r="A1169" s="143"/>
      <c r="B1169" s="143"/>
      <c r="C1169" s="143"/>
      <c r="D1169" s="143"/>
      <c r="E1169" s="143"/>
      <c r="F1169" s="143"/>
      <c r="G1169" s="143"/>
      <c r="H1169" s="143"/>
      <c r="I1169" s="143"/>
      <c r="J1169" s="143"/>
    </row>
    <row r="1170" spans="1:10" s="213" customFormat="1" ht="13.5" customHeight="1">
      <c r="A1170" s="143"/>
      <c r="B1170" s="143"/>
      <c r="C1170" s="143"/>
      <c r="D1170" s="143"/>
      <c r="E1170" s="143"/>
      <c r="F1170" s="143"/>
      <c r="G1170" s="143"/>
      <c r="H1170" s="143"/>
      <c r="I1170" s="143"/>
      <c r="J1170" s="143"/>
    </row>
    <row r="1171" spans="1:10" s="213" customFormat="1" ht="13.5" customHeight="1">
      <c r="A1171" s="143"/>
      <c r="B1171" s="143"/>
      <c r="C1171" s="143"/>
      <c r="D1171" s="143"/>
      <c r="E1171" s="143"/>
      <c r="F1171" s="143"/>
      <c r="G1171" s="143"/>
      <c r="H1171" s="143"/>
      <c r="I1171" s="143"/>
      <c r="J1171" s="143"/>
    </row>
    <row r="1172" spans="1:10" s="213" customFormat="1" ht="13.5" customHeight="1">
      <c r="A1172" s="143"/>
      <c r="B1172" s="143"/>
      <c r="C1172" s="143"/>
      <c r="D1172" s="143"/>
      <c r="E1172" s="143"/>
      <c r="F1172" s="143"/>
      <c r="G1172" s="143"/>
      <c r="H1172" s="143"/>
      <c r="I1172" s="143"/>
      <c r="J1172" s="143"/>
    </row>
    <row r="1173" spans="1:10" s="213" customFormat="1" ht="13.5" customHeight="1">
      <c r="A1173" s="143"/>
      <c r="B1173" s="143"/>
      <c r="C1173" s="143"/>
      <c r="D1173" s="143"/>
      <c r="E1173" s="143"/>
      <c r="F1173" s="143"/>
      <c r="G1173" s="143"/>
      <c r="H1173" s="143"/>
      <c r="I1173" s="143"/>
      <c r="J1173" s="143"/>
    </row>
    <row r="1174" spans="1:10" s="213" customFormat="1" ht="13.5" customHeight="1">
      <c r="A1174" s="143"/>
      <c r="B1174" s="143"/>
      <c r="C1174" s="143"/>
      <c r="D1174" s="143"/>
      <c r="E1174" s="143"/>
      <c r="F1174" s="143"/>
      <c r="G1174" s="143"/>
      <c r="H1174" s="143"/>
      <c r="I1174" s="143"/>
      <c r="J1174" s="143"/>
    </row>
    <row r="1175" spans="1:10" s="213" customFormat="1" ht="13.5" customHeight="1">
      <c r="A1175" s="143"/>
      <c r="B1175" s="143"/>
      <c r="C1175" s="143"/>
      <c r="D1175" s="143"/>
      <c r="E1175" s="143"/>
      <c r="F1175" s="143"/>
      <c r="G1175" s="143"/>
      <c r="H1175" s="143"/>
      <c r="I1175" s="143"/>
      <c r="J1175" s="143"/>
    </row>
    <row r="1176" spans="1:10" s="213" customFormat="1" ht="13.5" customHeight="1">
      <c r="A1176" s="143"/>
      <c r="B1176" s="143"/>
      <c r="C1176" s="143"/>
      <c r="D1176" s="143"/>
      <c r="E1176" s="143"/>
      <c r="F1176" s="143"/>
      <c r="G1176" s="143"/>
      <c r="H1176" s="143"/>
      <c r="I1176" s="143"/>
      <c r="J1176" s="143"/>
    </row>
    <row r="1177" spans="1:10" s="213" customFormat="1" ht="13.5" customHeight="1">
      <c r="A1177" s="143"/>
      <c r="B1177" s="143"/>
      <c r="C1177" s="143"/>
      <c r="D1177" s="143"/>
      <c r="E1177" s="143"/>
      <c r="F1177" s="143"/>
      <c r="G1177" s="143"/>
      <c r="H1177" s="143"/>
      <c r="I1177" s="143"/>
      <c r="J1177" s="143"/>
    </row>
    <row r="1178" spans="1:10" s="213" customFormat="1" ht="13.5" customHeight="1">
      <c r="A1178" s="143"/>
      <c r="B1178" s="143"/>
      <c r="C1178" s="143"/>
      <c r="D1178" s="143"/>
      <c r="E1178" s="143"/>
      <c r="F1178" s="143"/>
      <c r="G1178" s="143"/>
      <c r="H1178" s="143"/>
      <c r="I1178" s="143"/>
      <c r="J1178" s="143"/>
    </row>
    <row r="1179" spans="1:10" s="213" customFormat="1" ht="13.5" customHeight="1">
      <c r="A1179" s="143"/>
      <c r="B1179" s="143"/>
      <c r="C1179" s="143"/>
      <c r="D1179" s="143"/>
      <c r="E1179" s="143"/>
      <c r="F1179" s="143"/>
      <c r="G1179" s="143"/>
      <c r="H1179" s="143"/>
      <c r="I1179" s="143"/>
      <c r="J1179" s="143"/>
    </row>
    <row r="1180" spans="1:10" s="213" customFormat="1" ht="13.5" customHeight="1">
      <c r="A1180" s="143"/>
      <c r="B1180" s="143"/>
      <c r="C1180" s="143"/>
      <c r="D1180" s="143"/>
      <c r="E1180" s="143"/>
      <c r="F1180" s="143"/>
      <c r="G1180" s="143"/>
      <c r="H1180" s="143"/>
      <c r="I1180" s="143"/>
      <c r="J1180" s="143"/>
    </row>
    <row r="1181" spans="1:10" s="213" customFormat="1" ht="13.5" customHeight="1">
      <c r="A1181" s="143"/>
      <c r="B1181" s="143"/>
      <c r="C1181" s="143"/>
      <c r="D1181" s="143"/>
      <c r="E1181" s="143"/>
      <c r="F1181" s="143"/>
      <c r="G1181" s="143"/>
      <c r="H1181" s="143"/>
      <c r="I1181" s="143"/>
      <c r="J1181" s="143"/>
    </row>
    <row r="1182" spans="1:10" s="213" customFormat="1" ht="13.5" customHeight="1">
      <c r="A1182" s="143"/>
      <c r="B1182" s="143"/>
      <c r="C1182" s="143"/>
      <c r="D1182" s="143"/>
      <c r="E1182" s="143"/>
      <c r="F1182" s="143"/>
      <c r="G1182" s="143"/>
      <c r="H1182" s="143"/>
      <c r="I1182" s="143"/>
      <c r="J1182" s="143"/>
    </row>
    <row r="1183" spans="1:10" s="213" customFormat="1" ht="13.5" customHeight="1">
      <c r="A1183" s="143"/>
      <c r="B1183" s="143"/>
      <c r="C1183" s="143"/>
      <c r="D1183" s="143"/>
      <c r="E1183" s="143"/>
      <c r="F1183" s="143"/>
      <c r="G1183" s="143"/>
      <c r="H1183" s="143"/>
      <c r="I1183" s="143"/>
      <c r="J1183" s="143"/>
    </row>
    <row r="1184" spans="1:10" s="213" customFormat="1" ht="13.5" customHeight="1">
      <c r="A1184" s="143"/>
      <c r="B1184" s="143"/>
      <c r="C1184" s="143"/>
      <c r="D1184" s="143"/>
      <c r="E1184" s="143"/>
      <c r="F1184" s="143"/>
      <c r="G1184" s="143"/>
      <c r="H1184" s="143"/>
      <c r="I1184" s="143"/>
      <c r="J1184" s="143"/>
    </row>
    <row r="1185" spans="1:10" s="213" customFormat="1" ht="13.5" customHeight="1">
      <c r="A1185" s="143"/>
      <c r="B1185" s="143"/>
      <c r="C1185" s="143"/>
      <c r="D1185" s="143"/>
      <c r="E1185" s="143"/>
      <c r="F1185" s="143"/>
      <c r="G1185" s="143"/>
      <c r="H1185" s="143"/>
      <c r="I1185" s="143"/>
      <c r="J1185" s="143"/>
    </row>
    <row r="1186" spans="1:10" s="213" customFormat="1" ht="13.5" customHeight="1">
      <c r="A1186" s="143"/>
      <c r="B1186" s="143"/>
      <c r="C1186" s="143"/>
      <c r="D1186" s="143"/>
      <c r="E1186" s="143"/>
      <c r="F1186" s="143"/>
      <c r="G1186" s="143"/>
      <c r="H1186" s="143"/>
      <c r="I1186" s="143"/>
      <c r="J1186" s="143"/>
    </row>
    <row r="1187" spans="1:10" s="213" customFormat="1" ht="13.5" customHeight="1">
      <c r="A1187" s="143"/>
      <c r="B1187" s="143"/>
      <c r="C1187" s="143"/>
      <c r="D1187" s="143"/>
      <c r="E1187" s="143"/>
      <c r="F1187" s="143"/>
      <c r="G1187" s="143"/>
      <c r="H1187" s="143"/>
      <c r="I1187" s="143"/>
      <c r="J1187" s="143"/>
    </row>
    <row r="1188" spans="1:10" s="213" customFormat="1" ht="13.5" customHeight="1">
      <c r="A1188" s="143"/>
      <c r="B1188" s="143"/>
      <c r="C1188" s="143"/>
      <c r="D1188" s="143"/>
      <c r="E1188" s="143"/>
      <c r="F1188" s="143"/>
      <c r="G1188" s="143"/>
      <c r="H1188" s="143"/>
      <c r="I1188" s="143"/>
      <c r="J1188" s="143"/>
    </row>
    <row r="1189" spans="1:10" s="213" customFormat="1" ht="13.5" customHeight="1">
      <c r="A1189" s="143"/>
      <c r="B1189" s="143"/>
      <c r="C1189" s="143"/>
      <c r="D1189" s="143"/>
      <c r="E1189" s="143"/>
      <c r="F1189" s="143"/>
      <c r="G1189" s="143"/>
      <c r="H1189" s="143"/>
      <c r="I1189" s="143"/>
      <c r="J1189" s="143"/>
    </row>
    <row r="1190" spans="1:10" s="213" customFormat="1" ht="13.5" customHeight="1">
      <c r="A1190" s="143"/>
      <c r="B1190" s="143"/>
      <c r="C1190" s="143"/>
      <c r="D1190" s="143"/>
      <c r="E1190" s="143"/>
      <c r="F1190" s="143"/>
      <c r="G1190" s="143"/>
      <c r="H1190" s="143"/>
      <c r="I1190" s="143"/>
      <c r="J1190" s="143"/>
    </row>
    <row r="1191" spans="1:10" s="213" customFormat="1" ht="13.5" customHeight="1">
      <c r="A1191" s="143"/>
      <c r="B1191" s="143"/>
      <c r="C1191" s="143"/>
      <c r="D1191" s="143"/>
      <c r="E1191" s="143"/>
      <c r="F1191" s="143"/>
      <c r="G1191" s="143"/>
      <c r="H1191" s="143"/>
      <c r="I1191" s="143"/>
      <c r="J1191" s="143"/>
    </row>
    <row r="1192" spans="1:10" s="213" customFormat="1" ht="13.5" customHeight="1">
      <c r="A1192" s="143"/>
      <c r="B1192" s="143"/>
      <c r="C1192" s="143"/>
      <c r="D1192" s="143"/>
      <c r="E1192" s="143"/>
      <c r="F1192" s="143"/>
      <c r="G1192" s="143"/>
      <c r="H1192" s="143"/>
      <c r="I1192" s="143"/>
      <c r="J1192" s="143"/>
    </row>
    <row r="1193" spans="1:10" s="213" customFormat="1" ht="13.5" customHeight="1">
      <c r="A1193" s="143"/>
      <c r="B1193" s="143"/>
      <c r="C1193" s="143"/>
      <c r="D1193" s="143"/>
      <c r="E1193" s="143"/>
      <c r="F1193" s="143"/>
      <c r="G1193" s="143"/>
      <c r="H1193" s="143"/>
      <c r="I1193" s="143"/>
      <c r="J1193" s="143"/>
    </row>
    <row r="1194" spans="1:10" s="213" customFormat="1" ht="13.5" customHeight="1">
      <c r="A1194" s="143"/>
      <c r="B1194" s="143"/>
      <c r="C1194" s="143"/>
      <c r="D1194" s="143"/>
      <c r="E1194" s="143"/>
      <c r="F1194" s="143"/>
      <c r="G1194" s="143"/>
      <c r="H1194" s="143"/>
      <c r="I1194" s="143"/>
      <c r="J1194" s="143"/>
    </row>
    <row r="1195" spans="1:10" s="213" customFormat="1" ht="13.5" customHeight="1">
      <c r="A1195" s="143"/>
      <c r="B1195" s="143"/>
      <c r="C1195" s="143"/>
      <c r="D1195" s="143"/>
      <c r="E1195" s="143"/>
      <c r="F1195" s="143"/>
      <c r="G1195" s="143"/>
      <c r="H1195" s="143"/>
      <c r="I1195" s="143"/>
      <c r="J1195" s="143"/>
    </row>
    <row r="1196" spans="1:10" s="213" customFormat="1" ht="13.5" customHeight="1">
      <c r="A1196" s="143"/>
      <c r="B1196" s="143"/>
      <c r="C1196" s="143"/>
      <c r="D1196" s="143"/>
      <c r="E1196" s="143"/>
      <c r="F1196" s="143"/>
      <c r="G1196" s="143"/>
      <c r="H1196" s="143"/>
      <c r="I1196" s="143"/>
      <c r="J1196" s="143"/>
    </row>
    <row r="1197" spans="1:10" s="213" customFormat="1" ht="13.5" customHeight="1">
      <c r="A1197" s="143"/>
      <c r="B1197" s="143"/>
      <c r="C1197" s="143"/>
      <c r="D1197" s="143"/>
      <c r="E1197" s="143"/>
      <c r="F1197" s="143"/>
      <c r="G1197" s="143"/>
      <c r="H1197" s="143"/>
      <c r="I1197" s="143"/>
      <c r="J1197" s="143"/>
    </row>
    <row r="1198" spans="1:10" s="213" customFormat="1" ht="13.5" customHeight="1">
      <c r="A1198" s="143"/>
      <c r="B1198" s="143"/>
      <c r="C1198" s="143"/>
      <c r="D1198" s="143"/>
      <c r="E1198" s="143"/>
      <c r="F1198" s="143"/>
      <c r="G1198" s="143"/>
      <c r="H1198" s="143"/>
      <c r="I1198" s="143"/>
      <c r="J1198" s="143"/>
    </row>
    <row r="1199" spans="1:10" s="213" customFormat="1" ht="13.5" customHeight="1">
      <c r="A1199" s="143"/>
      <c r="B1199" s="143"/>
      <c r="C1199" s="143"/>
      <c r="D1199" s="143"/>
      <c r="E1199" s="143"/>
      <c r="F1199" s="143"/>
      <c r="G1199" s="143"/>
      <c r="H1199" s="143"/>
      <c r="I1199" s="143"/>
      <c r="J1199" s="143"/>
    </row>
    <row r="1200" spans="1:10" s="213" customFormat="1" ht="13.5" customHeight="1">
      <c r="A1200" s="143"/>
      <c r="B1200" s="143"/>
      <c r="C1200" s="143"/>
      <c r="D1200" s="143"/>
      <c r="E1200" s="143"/>
      <c r="F1200" s="143"/>
      <c r="G1200" s="143"/>
      <c r="H1200" s="143"/>
      <c r="I1200" s="143"/>
      <c r="J1200" s="143"/>
    </row>
    <row r="1201" spans="1:10" s="213" customFormat="1" ht="13.5" customHeight="1">
      <c r="A1201" s="143"/>
      <c r="B1201" s="143"/>
      <c r="C1201" s="143"/>
      <c r="D1201" s="143"/>
      <c r="E1201" s="143"/>
      <c r="F1201" s="143"/>
      <c r="G1201" s="143"/>
      <c r="H1201" s="143"/>
      <c r="I1201" s="143"/>
      <c r="J1201" s="143"/>
    </row>
    <row r="1202" spans="1:10" s="213" customFormat="1" ht="13.5" customHeight="1">
      <c r="A1202" s="143"/>
      <c r="B1202" s="143"/>
      <c r="C1202" s="143"/>
      <c r="D1202" s="143"/>
      <c r="E1202" s="143"/>
      <c r="F1202" s="143"/>
      <c r="G1202" s="143"/>
      <c r="H1202" s="143"/>
      <c r="I1202" s="143"/>
      <c r="J1202" s="143"/>
    </row>
    <row r="1203" spans="1:10" s="213" customFormat="1" ht="13.5" customHeight="1">
      <c r="A1203" s="143"/>
      <c r="B1203" s="143"/>
      <c r="C1203" s="143"/>
      <c r="D1203" s="143"/>
      <c r="E1203" s="143"/>
      <c r="F1203" s="143"/>
      <c r="G1203" s="143"/>
      <c r="H1203" s="143"/>
      <c r="I1203" s="143"/>
      <c r="J1203" s="143"/>
    </row>
    <row r="1204" spans="1:10" s="213" customFormat="1" ht="13.5" customHeight="1">
      <c r="A1204" s="143"/>
      <c r="B1204" s="143"/>
      <c r="C1204" s="143"/>
      <c r="D1204" s="143"/>
      <c r="E1204" s="143"/>
      <c r="F1204" s="143"/>
      <c r="G1204" s="143"/>
      <c r="H1204" s="143"/>
      <c r="I1204" s="143"/>
      <c r="J1204" s="143"/>
    </row>
    <row r="1205" spans="1:10" s="213" customFormat="1" ht="13.5" customHeight="1">
      <c r="A1205" s="143"/>
      <c r="B1205" s="143"/>
      <c r="C1205" s="143"/>
      <c r="D1205" s="143"/>
      <c r="E1205" s="143"/>
      <c r="F1205" s="143"/>
      <c r="G1205" s="143"/>
      <c r="H1205" s="143"/>
      <c r="I1205" s="143"/>
      <c r="J1205" s="143"/>
    </row>
    <row r="1206" spans="1:10" s="213" customFormat="1" ht="13.5" customHeight="1">
      <c r="A1206" s="143"/>
      <c r="B1206" s="143"/>
      <c r="C1206" s="143"/>
      <c r="D1206" s="143"/>
      <c r="E1206" s="143"/>
      <c r="F1206" s="143"/>
      <c r="G1206" s="143"/>
      <c r="H1206" s="143"/>
      <c r="I1206" s="143"/>
      <c r="J1206" s="143"/>
    </row>
    <row r="1207" spans="1:10" s="213" customFormat="1" ht="13.5" customHeight="1">
      <c r="A1207" s="143"/>
      <c r="B1207" s="143"/>
      <c r="C1207" s="143"/>
      <c r="D1207" s="143"/>
      <c r="E1207" s="143"/>
      <c r="F1207" s="143"/>
      <c r="G1207" s="143"/>
      <c r="H1207" s="143"/>
      <c r="I1207" s="143"/>
      <c r="J1207" s="143"/>
    </row>
    <row r="1208" spans="1:10" s="213" customFormat="1" ht="13.5" customHeight="1">
      <c r="A1208" s="143"/>
      <c r="B1208" s="143"/>
      <c r="C1208" s="143"/>
      <c r="D1208" s="143"/>
      <c r="E1208" s="143"/>
      <c r="F1208" s="143"/>
      <c r="G1208" s="143"/>
      <c r="H1208" s="143"/>
      <c r="I1208" s="143"/>
      <c r="J1208" s="143"/>
    </row>
    <row r="1209" spans="1:10" s="213" customFormat="1" ht="13.5" customHeight="1">
      <c r="A1209" s="143"/>
      <c r="B1209" s="143"/>
      <c r="C1209" s="143"/>
      <c r="D1209" s="143"/>
      <c r="E1209" s="143"/>
      <c r="F1209" s="143"/>
      <c r="G1209" s="143"/>
      <c r="H1209" s="143"/>
      <c r="I1209" s="143"/>
      <c r="J1209" s="143"/>
    </row>
    <row r="1210" spans="1:10" s="213" customFormat="1" ht="13.5" customHeight="1">
      <c r="A1210" s="143"/>
      <c r="B1210" s="143"/>
      <c r="C1210" s="143"/>
      <c r="D1210" s="143"/>
      <c r="E1210" s="143"/>
      <c r="F1210" s="143"/>
      <c r="G1210" s="143"/>
      <c r="H1210" s="143"/>
      <c r="I1210" s="143"/>
      <c r="J1210" s="143"/>
    </row>
    <row r="1211" spans="1:10" s="213" customFormat="1" ht="13.5" customHeight="1">
      <c r="A1211" s="143"/>
      <c r="B1211" s="143"/>
      <c r="C1211" s="143"/>
      <c r="D1211" s="143"/>
      <c r="E1211" s="143"/>
      <c r="F1211" s="143"/>
      <c r="G1211" s="143"/>
      <c r="H1211" s="143"/>
      <c r="I1211" s="143"/>
      <c r="J1211" s="143"/>
    </row>
    <row r="1212" spans="1:10" s="213" customFormat="1" ht="13.5" customHeight="1">
      <c r="A1212" s="143"/>
      <c r="B1212" s="143"/>
      <c r="C1212" s="143"/>
      <c r="D1212" s="143"/>
      <c r="E1212" s="143"/>
      <c r="F1212" s="143"/>
      <c r="G1212" s="143"/>
      <c r="H1212" s="143"/>
      <c r="I1212" s="143"/>
      <c r="J1212" s="143"/>
    </row>
    <row r="1213" spans="1:10" s="213" customFormat="1" ht="13.5" customHeight="1">
      <c r="A1213" s="143"/>
      <c r="B1213" s="143"/>
      <c r="C1213" s="143"/>
      <c r="D1213" s="143"/>
      <c r="E1213" s="143"/>
      <c r="F1213" s="143"/>
      <c r="G1213" s="143"/>
      <c r="H1213" s="143"/>
      <c r="I1213" s="143"/>
      <c r="J1213" s="143"/>
    </row>
    <row r="1214" spans="1:10" s="213" customFormat="1" ht="13.5" customHeight="1">
      <c r="A1214" s="143"/>
      <c r="B1214" s="143"/>
      <c r="C1214" s="143"/>
      <c r="D1214" s="143"/>
      <c r="E1214" s="143"/>
      <c r="F1214" s="143"/>
      <c r="G1214" s="143"/>
      <c r="H1214" s="143"/>
      <c r="I1214" s="143"/>
      <c r="J1214" s="143"/>
    </row>
    <row r="1215" spans="1:10" s="213" customFormat="1" ht="13.5" customHeight="1">
      <c r="A1215" s="143"/>
      <c r="B1215" s="143"/>
      <c r="C1215" s="143"/>
      <c r="D1215" s="143"/>
      <c r="E1215" s="143"/>
      <c r="F1215" s="143"/>
      <c r="G1215" s="143"/>
      <c r="H1215" s="143"/>
      <c r="I1215" s="143"/>
      <c r="J1215" s="143"/>
    </row>
    <row r="1216" spans="1:10" s="213" customFormat="1" ht="13.5" customHeight="1">
      <c r="A1216" s="143"/>
      <c r="B1216" s="143"/>
      <c r="C1216" s="143"/>
      <c r="D1216" s="143"/>
      <c r="E1216" s="143"/>
      <c r="F1216" s="143"/>
      <c r="G1216" s="143"/>
      <c r="H1216" s="143"/>
      <c r="I1216" s="143"/>
      <c r="J1216" s="143"/>
    </row>
    <row r="1217" spans="1:10" s="213" customFormat="1" ht="13.5" customHeight="1">
      <c r="A1217" s="143"/>
      <c r="B1217" s="143"/>
      <c r="C1217" s="143"/>
      <c r="D1217" s="143"/>
      <c r="E1217" s="143"/>
      <c r="F1217" s="143"/>
      <c r="G1217" s="143"/>
      <c r="H1217" s="143"/>
      <c r="I1217" s="143"/>
      <c r="J1217" s="143"/>
    </row>
    <row r="1218" spans="1:10" s="213" customFormat="1" ht="13.5" customHeight="1">
      <c r="A1218" s="143"/>
      <c r="B1218" s="143"/>
      <c r="C1218" s="143"/>
      <c r="D1218" s="143"/>
      <c r="E1218" s="143"/>
      <c r="F1218" s="143"/>
      <c r="G1218" s="143"/>
      <c r="H1218" s="143"/>
      <c r="I1218" s="143"/>
      <c r="J1218" s="143"/>
    </row>
    <row r="1219" spans="1:10" s="213" customFormat="1" ht="13.5" customHeight="1">
      <c r="A1219" s="143"/>
      <c r="B1219" s="143"/>
      <c r="C1219" s="143"/>
      <c r="D1219" s="143"/>
      <c r="E1219" s="143"/>
      <c r="F1219" s="143"/>
      <c r="G1219" s="143"/>
      <c r="H1219" s="143"/>
      <c r="I1219" s="143"/>
      <c r="J1219" s="143"/>
    </row>
    <row r="1220" spans="1:10" s="213" customFormat="1" ht="13.5" customHeight="1">
      <c r="A1220" s="143"/>
      <c r="B1220" s="143"/>
      <c r="C1220" s="143"/>
      <c r="D1220" s="143"/>
      <c r="E1220" s="143"/>
      <c r="F1220" s="143"/>
      <c r="G1220" s="143"/>
      <c r="H1220" s="143"/>
      <c r="I1220" s="143"/>
      <c r="J1220" s="143"/>
    </row>
    <row r="1221" spans="1:10" s="213" customFormat="1" ht="13.5" customHeight="1">
      <c r="A1221" s="143"/>
      <c r="B1221" s="143"/>
      <c r="C1221" s="143"/>
      <c r="D1221" s="143"/>
      <c r="E1221" s="143"/>
      <c r="F1221" s="143"/>
      <c r="G1221" s="143"/>
      <c r="H1221" s="143"/>
      <c r="I1221" s="143"/>
      <c r="J1221" s="143"/>
    </row>
    <row r="1222" spans="1:10" s="213" customFormat="1" ht="13.5" customHeight="1">
      <c r="A1222" s="143"/>
      <c r="B1222" s="143"/>
      <c r="C1222" s="143"/>
      <c r="D1222" s="143"/>
      <c r="E1222" s="143"/>
      <c r="F1222" s="143"/>
      <c r="G1222" s="143"/>
      <c r="H1222" s="143"/>
      <c r="I1222" s="143"/>
      <c r="J1222" s="143"/>
    </row>
    <row r="1223" spans="1:10" s="213" customFormat="1" ht="13.5" customHeight="1">
      <c r="A1223" s="143"/>
      <c r="B1223" s="143"/>
      <c r="C1223" s="143"/>
      <c r="D1223" s="143"/>
      <c r="E1223" s="143"/>
      <c r="F1223" s="143"/>
      <c r="G1223" s="143"/>
      <c r="H1223" s="143"/>
      <c r="I1223" s="143"/>
      <c r="J1223" s="143"/>
    </row>
    <row r="1224" spans="1:10" s="213" customFormat="1" ht="13.5" customHeight="1">
      <c r="A1224" s="143"/>
      <c r="B1224" s="143"/>
      <c r="C1224" s="143"/>
      <c r="D1224" s="143"/>
      <c r="E1224" s="143"/>
      <c r="F1224" s="143"/>
      <c r="G1224" s="143"/>
      <c r="H1224" s="143"/>
      <c r="I1224" s="143"/>
      <c r="J1224" s="143"/>
    </row>
    <row r="1225" spans="1:10" s="213" customFormat="1" ht="13.5" customHeight="1">
      <c r="A1225" s="143"/>
      <c r="B1225" s="143"/>
      <c r="C1225" s="143"/>
      <c r="D1225" s="143"/>
      <c r="E1225" s="143"/>
      <c r="F1225" s="143"/>
      <c r="G1225" s="143"/>
      <c r="H1225" s="143"/>
      <c r="I1225" s="143"/>
      <c r="J1225" s="143"/>
    </row>
    <row r="1226" spans="1:10" s="213" customFormat="1" ht="13.5" customHeight="1">
      <c r="A1226" s="143"/>
      <c r="B1226" s="143"/>
      <c r="C1226" s="143"/>
      <c r="D1226" s="143"/>
      <c r="E1226" s="143"/>
      <c r="F1226" s="143"/>
      <c r="G1226" s="143"/>
      <c r="H1226" s="143"/>
      <c r="I1226" s="143"/>
      <c r="J1226" s="143"/>
    </row>
    <row r="1227" spans="1:10" s="213" customFormat="1" ht="13.5" customHeight="1">
      <c r="A1227" s="143"/>
      <c r="B1227" s="143"/>
      <c r="C1227" s="143"/>
      <c r="D1227" s="143"/>
      <c r="E1227" s="143"/>
      <c r="F1227" s="143"/>
      <c r="G1227" s="143"/>
      <c r="H1227" s="143"/>
      <c r="I1227" s="143"/>
      <c r="J1227" s="143"/>
    </row>
    <row r="1228" spans="1:10" s="213" customFormat="1" ht="13.5" customHeight="1">
      <c r="A1228" s="143"/>
      <c r="B1228" s="143"/>
      <c r="C1228" s="143"/>
      <c r="D1228" s="143"/>
      <c r="E1228" s="143"/>
      <c r="F1228" s="143"/>
      <c r="G1228" s="143"/>
      <c r="H1228" s="143"/>
      <c r="I1228" s="143"/>
      <c r="J1228" s="143"/>
    </row>
    <row r="1229" spans="1:10" s="213" customFormat="1" ht="13.5" customHeight="1">
      <c r="A1229" s="143"/>
      <c r="B1229" s="143"/>
      <c r="C1229" s="143"/>
      <c r="D1229" s="143"/>
      <c r="E1229" s="143"/>
      <c r="F1229" s="143"/>
      <c r="G1229" s="143"/>
      <c r="H1229" s="143"/>
      <c r="I1229" s="143"/>
      <c r="J1229" s="143"/>
    </row>
    <row r="1230" spans="1:10" s="213" customFormat="1" ht="13.5" customHeight="1">
      <c r="A1230" s="143"/>
      <c r="B1230" s="143"/>
      <c r="C1230" s="143"/>
      <c r="D1230" s="143"/>
      <c r="E1230" s="143"/>
      <c r="F1230" s="143"/>
      <c r="G1230" s="143"/>
      <c r="H1230" s="143"/>
      <c r="I1230" s="143"/>
      <c r="J1230" s="143"/>
    </row>
    <row r="1231" spans="1:10" s="213" customFormat="1" ht="13.5" customHeight="1">
      <c r="A1231" s="143"/>
      <c r="B1231" s="143"/>
      <c r="C1231" s="143"/>
      <c r="D1231" s="143"/>
      <c r="E1231" s="143"/>
      <c r="F1231" s="143"/>
      <c r="G1231" s="143"/>
      <c r="H1231" s="143"/>
      <c r="I1231" s="143"/>
      <c r="J1231" s="143"/>
    </row>
    <row r="1232" spans="1:10" s="213" customFormat="1" ht="13.5" customHeight="1">
      <c r="A1232" s="143"/>
      <c r="B1232" s="143"/>
      <c r="C1232" s="143"/>
      <c r="D1232" s="143"/>
      <c r="E1232" s="143"/>
      <c r="F1232" s="143"/>
      <c r="G1232" s="143"/>
      <c r="H1232" s="143"/>
      <c r="I1232" s="143"/>
      <c r="J1232" s="143"/>
    </row>
    <row r="1233" spans="1:10" s="213" customFormat="1" ht="13.5" customHeight="1">
      <c r="A1233" s="143"/>
      <c r="B1233" s="143"/>
      <c r="C1233" s="143"/>
      <c r="D1233" s="143"/>
      <c r="E1233" s="143"/>
      <c r="F1233" s="143"/>
      <c r="G1233" s="143"/>
      <c r="H1233" s="143"/>
      <c r="I1233" s="143"/>
      <c r="J1233" s="143"/>
    </row>
    <row r="1234" spans="1:10" s="213" customFormat="1" ht="13.5" customHeight="1">
      <c r="A1234" s="143"/>
      <c r="B1234" s="143"/>
      <c r="C1234" s="143"/>
      <c r="D1234" s="143"/>
      <c r="E1234" s="143"/>
      <c r="F1234" s="143"/>
      <c r="G1234" s="143"/>
      <c r="H1234" s="143"/>
      <c r="I1234" s="143"/>
      <c r="J1234" s="143"/>
    </row>
    <row r="1235" spans="1:10" s="213" customFormat="1" ht="13.5" customHeight="1">
      <c r="A1235" s="143"/>
      <c r="B1235" s="143"/>
      <c r="C1235" s="143"/>
      <c r="D1235" s="143"/>
      <c r="E1235" s="143"/>
      <c r="F1235" s="143"/>
      <c r="G1235" s="143"/>
      <c r="H1235" s="143"/>
      <c r="I1235" s="143"/>
      <c r="J1235" s="143"/>
    </row>
    <row r="1236" spans="1:10" s="213" customFormat="1" ht="13.5" customHeight="1">
      <c r="A1236" s="143"/>
      <c r="B1236" s="143"/>
      <c r="C1236" s="143"/>
      <c r="D1236" s="143"/>
      <c r="E1236" s="143"/>
      <c r="F1236" s="143"/>
      <c r="G1236" s="143"/>
      <c r="H1236" s="143"/>
      <c r="I1236" s="143"/>
      <c r="J1236" s="143"/>
    </row>
    <row r="1237" spans="1:10" s="213" customFormat="1" ht="13.5" customHeight="1">
      <c r="A1237" s="143"/>
      <c r="B1237" s="143"/>
      <c r="C1237" s="143"/>
      <c r="D1237" s="143"/>
      <c r="E1237" s="143"/>
      <c r="F1237" s="143"/>
      <c r="G1237" s="143"/>
      <c r="H1237" s="143"/>
      <c r="I1237" s="143"/>
      <c r="J1237" s="143"/>
    </row>
    <row r="1238" spans="1:10" s="213" customFormat="1" ht="13.5" customHeight="1">
      <c r="A1238" s="143"/>
      <c r="B1238" s="143"/>
      <c r="C1238" s="143"/>
      <c r="D1238" s="143"/>
      <c r="E1238" s="143"/>
      <c r="F1238" s="143"/>
      <c r="G1238" s="143"/>
      <c r="H1238" s="143"/>
      <c r="I1238" s="143"/>
      <c r="J1238" s="143"/>
    </row>
    <row r="1239" spans="1:10" s="213" customFormat="1" ht="13.5" customHeight="1">
      <c r="A1239" s="143"/>
      <c r="B1239" s="143"/>
      <c r="C1239" s="143"/>
      <c r="D1239" s="143"/>
      <c r="E1239" s="143"/>
      <c r="F1239" s="143"/>
      <c r="G1239" s="143"/>
      <c r="H1239" s="143"/>
      <c r="I1239" s="143"/>
      <c r="J1239" s="143"/>
    </row>
    <row r="1240" spans="1:10" s="213" customFormat="1" ht="13.5" customHeight="1">
      <c r="A1240" s="143"/>
      <c r="B1240" s="143"/>
      <c r="C1240" s="143"/>
      <c r="D1240" s="143"/>
      <c r="E1240" s="143"/>
      <c r="F1240" s="143"/>
      <c r="G1240" s="143"/>
      <c r="H1240" s="143"/>
      <c r="I1240" s="143"/>
      <c r="J1240" s="143"/>
    </row>
    <row r="1241" spans="1:10" s="213" customFormat="1" ht="13.5" customHeight="1">
      <c r="A1241" s="143"/>
      <c r="B1241" s="143"/>
      <c r="C1241" s="143"/>
      <c r="D1241" s="143"/>
      <c r="E1241" s="143"/>
      <c r="F1241" s="143"/>
      <c r="G1241" s="143"/>
      <c r="H1241" s="143"/>
      <c r="I1241" s="143"/>
      <c r="J1241" s="143"/>
    </row>
    <row r="1242" spans="1:10" s="213" customFormat="1" ht="13.5" customHeight="1">
      <c r="A1242" s="143"/>
      <c r="B1242" s="143"/>
      <c r="C1242" s="143"/>
      <c r="D1242" s="143"/>
      <c r="E1242" s="143"/>
      <c r="F1242" s="143"/>
      <c r="G1242" s="143"/>
      <c r="H1242" s="143"/>
      <c r="I1242" s="143"/>
      <c r="J1242" s="143"/>
    </row>
    <row r="1243" spans="1:10" s="213" customFormat="1" ht="13.5" customHeight="1">
      <c r="A1243" s="143"/>
      <c r="B1243" s="143"/>
      <c r="C1243" s="143"/>
      <c r="D1243" s="143"/>
      <c r="E1243" s="143"/>
      <c r="F1243" s="143"/>
      <c r="G1243" s="143"/>
      <c r="H1243" s="143"/>
      <c r="I1243" s="143"/>
      <c r="J1243" s="143"/>
    </row>
    <row r="1244" spans="1:10" s="213" customFormat="1" ht="13.5" customHeight="1">
      <c r="A1244" s="143"/>
      <c r="B1244" s="143"/>
      <c r="C1244" s="143"/>
      <c r="D1244" s="143"/>
      <c r="E1244" s="143"/>
      <c r="F1244" s="143"/>
      <c r="G1244" s="143"/>
      <c r="H1244" s="143"/>
      <c r="I1244" s="143"/>
      <c r="J1244" s="143"/>
    </row>
    <row r="1245" spans="1:10" s="213" customFormat="1" ht="13.5" customHeight="1">
      <c r="A1245" s="143"/>
      <c r="B1245" s="143"/>
      <c r="C1245" s="143"/>
      <c r="D1245" s="143"/>
      <c r="E1245" s="143"/>
      <c r="F1245" s="143"/>
      <c r="G1245" s="143"/>
      <c r="H1245" s="143"/>
      <c r="I1245" s="143"/>
      <c r="J1245" s="143"/>
    </row>
    <row r="1246" spans="1:10" s="213" customFormat="1" ht="13.5" customHeight="1">
      <c r="A1246" s="143"/>
      <c r="B1246" s="143"/>
      <c r="C1246" s="143"/>
      <c r="D1246" s="143"/>
      <c r="E1246" s="143"/>
      <c r="F1246" s="143"/>
      <c r="G1246" s="143"/>
      <c r="H1246" s="143"/>
      <c r="I1246" s="143"/>
      <c r="J1246" s="143"/>
    </row>
    <row r="1247" spans="1:10" s="213" customFormat="1" ht="13.5" customHeight="1">
      <c r="A1247" s="143"/>
      <c r="B1247" s="143"/>
      <c r="C1247" s="143"/>
      <c r="D1247" s="143"/>
      <c r="E1247" s="143"/>
      <c r="F1247" s="143"/>
      <c r="G1247" s="143"/>
      <c r="H1247" s="143"/>
      <c r="I1247" s="143"/>
      <c r="J1247" s="143"/>
    </row>
    <row r="1248" spans="1:10" s="213" customFormat="1" ht="13.5" customHeight="1">
      <c r="A1248" s="143"/>
      <c r="B1248" s="143"/>
      <c r="C1248" s="143"/>
      <c r="D1248" s="143"/>
      <c r="E1248" s="143"/>
      <c r="F1248" s="143"/>
      <c r="G1248" s="143"/>
      <c r="H1248" s="143"/>
      <c r="I1248" s="143"/>
      <c r="J1248" s="143"/>
    </row>
    <row r="1249" spans="1:10" s="213" customFormat="1" ht="13.5" customHeight="1">
      <c r="A1249" s="143"/>
      <c r="B1249" s="143"/>
      <c r="C1249" s="143"/>
      <c r="D1249" s="143"/>
      <c r="E1249" s="143"/>
      <c r="F1249" s="143"/>
      <c r="G1249" s="143"/>
      <c r="H1249" s="143"/>
      <c r="I1249" s="143"/>
      <c r="J1249" s="143"/>
    </row>
    <row r="1250" spans="1:10" s="213" customFormat="1" ht="13.5" customHeight="1">
      <c r="A1250" s="143"/>
      <c r="B1250" s="143"/>
      <c r="C1250" s="143"/>
      <c r="D1250" s="143"/>
      <c r="E1250" s="143"/>
      <c r="F1250" s="143"/>
      <c r="G1250" s="143"/>
      <c r="H1250" s="143"/>
      <c r="I1250" s="143"/>
      <c r="J1250" s="143"/>
    </row>
    <row r="1251" spans="1:10" s="213" customFormat="1" ht="13.5" customHeight="1">
      <c r="A1251" s="143"/>
      <c r="B1251" s="143"/>
      <c r="C1251" s="143"/>
      <c r="D1251" s="143"/>
      <c r="E1251" s="143"/>
      <c r="F1251" s="143"/>
      <c r="G1251" s="143"/>
      <c r="H1251" s="143"/>
      <c r="I1251" s="143"/>
      <c r="J1251" s="143"/>
    </row>
    <row r="1252" spans="1:10" s="213" customFormat="1" ht="13.5" customHeight="1">
      <c r="A1252" s="143"/>
      <c r="B1252" s="143"/>
      <c r="C1252" s="143"/>
      <c r="D1252" s="143"/>
      <c r="E1252" s="143"/>
      <c r="F1252" s="143"/>
      <c r="G1252" s="143"/>
      <c r="H1252" s="143"/>
      <c r="I1252" s="143"/>
      <c r="J1252" s="143"/>
    </row>
    <row r="1253" spans="1:10" s="213" customFormat="1" ht="13.5" customHeight="1">
      <c r="A1253" s="143"/>
      <c r="B1253" s="143"/>
      <c r="C1253" s="143"/>
      <c r="D1253" s="143"/>
      <c r="E1253" s="143"/>
      <c r="F1253" s="143"/>
      <c r="G1253" s="143"/>
      <c r="H1253" s="143"/>
      <c r="I1253" s="143"/>
      <c r="J1253" s="143"/>
    </row>
    <row r="1254" spans="1:10" s="213" customFormat="1" ht="13.5" customHeight="1">
      <c r="A1254" s="143"/>
      <c r="B1254" s="143"/>
      <c r="C1254" s="143"/>
      <c r="D1254" s="143"/>
      <c r="E1254" s="143"/>
      <c r="F1254" s="143"/>
      <c r="G1254" s="143"/>
      <c r="H1254" s="143"/>
      <c r="I1254" s="143"/>
      <c r="J1254" s="143"/>
    </row>
    <row r="1255" spans="1:10" s="213" customFormat="1" ht="13.5" customHeight="1">
      <c r="A1255" s="143"/>
      <c r="B1255" s="143"/>
      <c r="C1255" s="143"/>
      <c r="D1255" s="143"/>
      <c r="E1255" s="143"/>
      <c r="F1255" s="143"/>
      <c r="G1255" s="143"/>
      <c r="H1255" s="143"/>
      <c r="I1255" s="143"/>
      <c r="J1255" s="143"/>
    </row>
    <row r="1256" spans="1:10" s="213" customFormat="1" ht="13.5" customHeight="1">
      <c r="A1256" s="143"/>
      <c r="B1256" s="143"/>
      <c r="C1256" s="143"/>
      <c r="D1256" s="143"/>
      <c r="E1256" s="143"/>
      <c r="F1256" s="143"/>
      <c r="G1256" s="143"/>
      <c r="H1256" s="143"/>
      <c r="I1256" s="143"/>
      <c r="J1256" s="143"/>
    </row>
    <row r="1257" spans="1:10" s="213" customFormat="1" ht="13.5" customHeight="1">
      <c r="A1257" s="143"/>
      <c r="B1257" s="143"/>
      <c r="C1257" s="143"/>
      <c r="D1257" s="143"/>
      <c r="E1257" s="143"/>
      <c r="F1257" s="143"/>
      <c r="G1257" s="143"/>
      <c r="H1257" s="143"/>
      <c r="I1257" s="143"/>
      <c r="J1257" s="143"/>
    </row>
    <row r="1258" spans="1:10" s="213" customFormat="1" ht="13.5" customHeight="1">
      <c r="A1258" s="143"/>
      <c r="B1258" s="143"/>
      <c r="C1258" s="143"/>
      <c r="D1258" s="143"/>
      <c r="E1258" s="143"/>
      <c r="F1258" s="143"/>
      <c r="G1258" s="143"/>
      <c r="H1258" s="143"/>
      <c r="I1258" s="143"/>
      <c r="J1258" s="143"/>
    </row>
    <row r="1259" spans="1:10" s="213" customFormat="1" ht="13.5" customHeight="1">
      <c r="A1259" s="143"/>
      <c r="B1259" s="143"/>
      <c r="C1259" s="143"/>
      <c r="D1259" s="143"/>
      <c r="E1259" s="143"/>
      <c r="F1259" s="143"/>
      <c r="G1259" s="143"/>
      <c r="H1259" s="143"/>
      <c r="I1259" s="143"/>
      <c r="J1259" s="143"/>
    </row>
    <row r="1260" spans="1:10" s="213" customFormat="1" ht="13.5" customHeight="1">
      <c r="A1260" s="143"/>
      <c r="B1260" s="143"/>
      <c r="C1260" s="143"/>
      <c r="D1260" s="143"/>
      <c r="E1260" s="143"/>
      <c r="F1260" s="143"/>
      <c r="G1260" s="143"/>
      <c r="H1260" s="143"/>
      <c r="I1260" s="143"/>
      <c r="J1260" s="143"/>
    </row>
    <row r="1261" spans="1:10" s="213" customFormat="1" ht="13.5" customHeight="1">
      <c r="A1261" s="143"/>
      <c r="B1261" s="143"/>
      <c r="C1261" s="143"/>
      <c r="D1261" s="143"/>
      <c r="E1261" s="143"/>
      <c r="F1261" s="143"/>
      <c r="G1261" s="143"/>
      <c r="H1261" s="143"/>
      <c r="I1261" s="143"/>
      <c r="J1261" s="143"/>
    </row>
    <row r="1262" spans="1:10" s="213" customFormat="1" ht="13.5" customHeight="1">
      <c r="A1262" s="143"/>
      <c r="B1262" s="143"/>
      <c r="C1262" s="143"/>
      <c r="D1262" s="143"/>
      <c r="E1262" s="143"/>
      <c r="F1262" s="143"/>
      <c r="G1262" s="143"/>
      <c r="H1262" s="143"/>
      <c r="I1262" s="143"/>
      <c r="J1262" s="143"/>
    </row>
    <row r="1263" spans="1:10" s="213" customFormat="1" ht="13.5" customHeight="1">
      <c r="A1263" s="143"/>
      <c r="B1263" s="143"/>
      <c r="C1263" s="143"/>
      <c r="D1263" s="143"/>
      <c r="E1263" s="143"/>
      <c r="F1263" s="143"/>
      <c r="G1263" s="143"/>
      <c r="H1263" s="143"/>
      <c r="I1263" s="143"/>
      <c r="J1263" s="143"/>
    </row>
    <row r="1264" spans="1:10" s="213" customFormat="1" ht="13.5" customHeight="1">
      <c r="A1264" s="143"/>
      <c r="B1264" s="143"/>
      <c r="C1264" s="143"/>
      <c r="D1264" s="143"/>
      <c r="E1264" s="143"/>
      <c r="F1264" s="143"/>
      <c r="G1264" s="143"/>
      <c r="H1264" s="143"/>
      <c r="I1264" s="143"/>
      <c r="J1264" s="143"/>
    </row>
    <row r="1265" spans="1:10" s="213" customFormat="1" ht="13.5" customHeight="1">
      <c r="A1265" s="143"/>
      <c r="B1265" s="143"/>
      <c r="C1265" s="143"/>
      <c r="D1265" s="143"/>
      <c r="E1265" s="143"/>
      <c r="F1265" s="143"/>
      <c r="G1265" s="143"/>
      <c r="H1265" s="143"/>
      <c r="I1265" s="143"/>
      <c r="J1265" s="143"/>
    </row>
    <row r="1266" spans="1:10" s="213" customFormat="1" ht="13.5" customHeight="1">
      <c r="A1266" s="143"/>
      <c r="B1266" s="143"/>
      <c r="C1266" s="143"/>
      <c r="D1266" s="143"/>
      <c r="E1266" s="143"/>
      <c r="F1266" s="143"/>
      <c r="G1266" s="143"/>
      <c r="H1266" s="143"/>
      <c r="I1266" s="143"/>
      <c r="J1266" s="143"/>
    </row>
    <row r="1267" spans="1:10" s="213" customFormat="1" ht="13.5" customHeight="1">
      <c r="A1267" s="143"/>
      <c r="B1267" s="143"/>
      <c r="C1267" s="143"/>
      <c r="D1267" s="143"/>
      <c r="E1267" s="143"/>
      <c r="F1267" s="143"/>
      <c r="G1267" s="143"/>
      <c r="H1267" s="143"/>
      <c r="I1267" s="143"/>
      <c r="J1267" s="143"/>
    </row>
    <row r="1268" spans="1:10" s="213" customFormat="1" ht="13.5" customHeight="1">
      <c r="A1268" s="143"/>
      <c r="B1268" s="143"/>
      <c r="C1268" s="143"/>
      <c r="D1268" s="143"/>
      <c r="E1268" s="143"/>
      <c r="F1268" s="143"/>
      <c r="G1268" s="143"/>
      <c r="H1268" s="143"/>
      <c r="I1268" s="143"/>
      <c r="J1268" s="143"/>
    </row>
    <row r="1269" spans="1:10" s="213" customFormat="1" ht="13.5" customHeight="1">
      <c r="A1269" s="143"/>
      <c r="B1269" s="143"/>
      <c r="C1269" s="143"/>
      <c r="D1269" s="143"/>
      <c r="E1269" s="143"/>
      <c r="F1269" s="143"/>
      <c r="G1269" s="143"/>
      <c r="H1269" s="143"/>
      <c r="I1269" s="143"/>
      <c r="J1269" s="143"/>
    </row>
    <row r="1270" spans="1:10" s="213" customFormat="1" ht="13.5" customHeight="1">
      <c r="A1270" s="143"/>
      <c r="B1270" s="143"/>
      <c r="C1270" s="143"/>
      <c r="D1270" s="143"/>
      <c r="E1270" s="143"/>
      <c r="F1270" s="143"/>
      <c r="G1270" s="143"/>
      <c r="H1270" s="143"/>
      <c r="I1270" s="143"/>
      <c r="J1270" s="143"/>
    </row>
    <row r="1271" spans="1:10" s="213" customFormat="1" ht="13.5" customHeight="1">
      <c r="A1271" s="143"/>
      <c r="B1271" s="143"/>
      <c r="C1271" s="143"/>
      <c r="D1271" s="143"/>
      <c r="E1271" s="143"/>
      <c r="F1271" s="143"/>
      <c r="G1271" s="143"/>
      <c r="H1271" s="143"/>
      <c r="I1271" s="143"/>
      <c r="J1271" s="143"/>
    </row>
    <row r="1272" spans="1:10" s="213" customFormat="1" ht="13.5" customHeight="1">
      <c r="A1272" s="143"/>
      <c r="B1272" s="143"/>
      <c r="C1272" s="143"/>
      <c r="D1272" s="143"/>
      <c r="E1272" s="143"/>
      <c r="F1272" s="143"/>
      <c r="G1272" s="143"/>
      <c r="H1272" s="143"/>
      <c r="I1272" s="143"/>
      <c r="J1272" s="143"/>
    </row>
    <row r="1273" spans="1:10" s="213" customFormat="1" ht="13.5" customHeight="1">
      <c r="A1273" s="143"/>
      <c r="B1273" s="143"/>
      <c r="C1273" s="143"/>
      <c r="D1273" s="143"/>
      <c r="E1273" s="143"/>
      <c r="F1273" s="143"/>
      <c r="G1273" s="143"/>
      <c r="H1273" s="143"/>
      <c r="I1273" s="143"/>
      <c r="J1273" s="143"/>
    </row>
    <row r="1274" spans="1:10" s="213" customFormat="1" ht="13.5" customHeight="1">
      <c r="A1274" s="143"/>
      <c r="B1274" s="143"/>
      <c r="C1274" s="143"/>
      <c r="D1274" s="143"/>
      <c r="E1274" s="143"/>
      <c r="F1274" s="143"/>
      <c r="G1274" s="143"/>
      <c r="H1274" s="143"/>
      <c r="I1274" s="143"/>
      <c r="J1274" s="143"/>
    </row>
    <row r="1275" spans="1:10" s="213" customFormat="1" ht="13.5" customHeight="1">
      <c r="A1275" s="143"/>
      <c r="B1275" s="143"/>
      <c r="C1275" s="143"/>
      <c r="D1275" s="143"/>
      <c r="E1275" s="143"/>
      <c r="F1275" s="143"/>
      <c r="G1275" s="143"/>
      <c r="H1275" s="143"/>
      <c r="I1275" s="143"/>
      <c r="J1275" s="143"/>
    </row>
    <row r="1276" spans="1:10" s="213" customFormat="1" ht="13.5" customHeight="1">
      <c r="A1276" s="143"/>
      <c r="B1276" s="143"/>
      <c r="C1276" s="143"/>
      <c r="D1276" s="143"/>
      <c r="E1276" s="143"/>
      <c r="F1276" s="143"/>
      <c r="G1276" s="143"/>
      <c r="H1276" s="143"/>
      <c r="I1276" s="143"/>
      <c r="J1276" s="143"/>
    </row>
    <row r="1277" spans="1:10" s="213" customFormat="1" ht="13.5" customHeight="1">
      <c r="A1277" s="143"/>
      <c r="B1277" s="143"/>
      <c r="C1277" s="143"/>
      <c r="D1277" s="143"/>
      <c r="E1277" s="143"/>
      <c r="F1277" s="143"/>
      <c r="G1277" s="143"/>
      <c r="H1277" s="143"/>
      <c r="I1277" s="143"/>
      <c r="J1277" s="143"/>
    </row>
    <row r="1278" spans="1:10" s="213" customFormat="1" ht="13.5" customHeight="1">
      <c r="A1278" s="143"/>
      <c r="B1278" s="143"/>
      <c r="C1278" s="143"/>
      <c r="D1278" s="143"/>
      <c r="E1278" s="143"/>
      <c r="F1278" s="143"/>
      <c r="G1278" s="143"/>
      <c r="H1278" s="143"/>
      <c r="I1278" s="143"/>
      <c r="J1278" s="143"/>
    </row>
    <row r="1279" spans="1:10" s="213" customFormat="1" ht="13.5" customHeight="1">
      <c r="A1279" s="143"/>
      <c r="B1279" s="143"/>
      <c r="C1279" s="143"/>
      <c r="D1279" s="143"/>
      <c r="E1279" s="143"/>
      <c r="F1279" s="143"/>
      <c r="G1279" s="143"/>
      <c r="H1279" s="143"/>
      <c r="I1279" s="143"/>
      <c r="J1279" s="143"/>
    </row>
    <row r="1280" spans="1:10" s="213" customFormat="1" ht="13.5" customHeight="1">
      <c r="A1280" s="143"/>
      <c r="B1280" s="143"/>
      <c r="C1280" s="143"/>
      <c r="D1280" s="143"/>
      <c r="E1280" s="143"/>
      <c r="F1280" s="143"/>
      <c r="G1280" s="143"/>
      <c r="H1280" s="143"/>
      <c r="I1280" s="143"/>
      <c r="J1280" s="143"/>
    </row>
    <row r="1281" spans="1:10" s="213" customFormat="1" ht="13.5" customHeight="1">
      <c r="A1281" s="143"/>
      <c r="B1281" s="143"/>
      <c r="C1281" s="143"/>
      <c r="D1281" s="143"/>
      <c r="E1281" s="143"/>
      <c r="F1281" s="143"/>
      <c r="G1281" s="143"/>
      <c r="H1281" s="143"/>
      <c r="I1281" s="143"/>
      <c r="J1281" s="143"/>
    </row>
    <row r="1282" spans="1:10" s="213" customFormat="1" ht="13.5" customHeight="1">
      <c r="A1282" s="143"/>
      <c r="B1282" s="143"/>
      <c r="C1282" s="143"/>
      <c r="D1282" s="143"/>
      <c r="E1282" s="143"/>
      <c r="F1282" s="143"/>
      <c r="G1282" s="143"/>
      <c r="H1282" s="143"/>
      <c r="I1282" s="143"/>
      <c r="J1282" s="143"/>
    </row>
    <row r="1283" spans="1:10" s="213" customFormat="1" ht="13.5" customHeight="1">
      <c r="A1283" s="143"/>
      <c r="B1283" s="143"/>
      <c r="C1283" s="143"/>
      <c r="D1283" s="143"/>
      <c r="E1283" s="143"/>
      <c r="F1283" s="143"/>
      <c r="G1283" s="143"/>
      <c r="H1283" s="143"/>
      <c r="I1283" s="143"/>
      <c r="J1283" s="143"/>
    </row>
    <row r="1284" spans="1:10" s="213" customFormat="1" ht="13.5" customHeight="1">
      <c r="A1284" s="143"/>
      <c r="B1284" s="143"/>
      <c r="C1284" s="143"/>
      <c r="D1284" s="143"/>
      <c r="E1284" s="143"/>
      <c r="F1284" s="143"/>
      <c r="G1284" s="143"/>
      <c r="H1284" s="143"/>
      <c r="I1284" s="143"/>
      <c r="J1284" s="143"/>
    </row>
    <row r="1285" spans="1:10" s="213" customFormat="1" ht="13.5" customHeight="1">
      <c r="A1285" s="143"/>
      <c r="B1285" s="143"/>
      <c r="C1285" s="143"/>
      <c r="D1285" s="143"/>
      <c r="E1285" s="143"/>
      <c r="F1285" s="143"/>
      <c r="G1285" s="143"/>
      <c r="H1285" s="143"/>
      <c r="I1285" s="143"/>
      <c r="J1285" s="143"/>
    </row>
    <row r="1286" spans="1:10" s="213" customFormat="1" ht="13.5" customHeight="1">
      <c r="A1286" s="143"/>
      <c r="B1286" s="143"/>
      <c r="C1286" s="143"/>
      <c r="D1286" s="143"/>
      <c r="E1286" s="143"/>
      <c r="F1286" s="143"/>
      <c r="G1286" s="143"/>
      <c r="H1286" s="143"/>
      <c r="I1286" s="143"/>
      <c r="J1286" s="143"/>
    </row>
    <row r="1287" spans="1:10" s="213" customFormat="1" ht="13.5" customHeight="1">
      <c r="A1287" s="143"/>
      <c r="B1287" s="143"/>
      <c r="C1287" s="143"/>
      <c r="D1287" s="143"/>
      <c r="E1287" s="143"/>
      <c r="F1287" s="143"/>
      <c r="G1287" s="143"/>
      <c r="H1287" s="143"/>
      <c r="I1287" s="143"/>
      <c r="J1287" s="143"/>
    </row>
    <row r="1288" spans="1:10" s="213" customFormat="1" ht="13.5" customHeight="1">
      <c r="A1288" s="143"/>
      <c r="B1288" s="143"/>
      <c r="C1288" s="143"/>
      <c r="D1288" s="143"/>
      <c r="E1288" s="143"/>
      <c r="F1288" s="143"/>
      <c r="G1288" s="143"/>
      <c r="H1288" s="143"/>
      <c r="I1288" s="143"/>
      <c r="J1288" s="143"/>
    </row>
    <row r="1289" spans="1:10" s="213" customFormat="1" ht="13.5" customHeight="1">
      <c r="A1289" s="143"/>
      <c r="B1289" s="143"/>
      <c r="C1289" s="143"/>
      <c r="D1289" s="143"/>
      <c r="E1289" s="143"/>
      <c r="F1289" s="143"/>
      <c r="G1289" s="143"/>
      <c r="H1289" s="143"/>
      <c r="I1289" s="143"/>
      <c r="J1289" s="143"/>
    </row>
    <row r="1290" spans="1:10" s="213" customFormat="1" ht="13.5" customHeight="1">
      <c r="A1290" s="143"/>
      <c r="B1290" s="143"/>
      <c r="C1290" s="143"/>
      <c r="D1290" s="143"/>
      <c r="E1290" s="143"/>
      <c r="F1290" s="143"/>
      <c r="G1290" s="143"/>
      <c r="H1290" s="143"/>
      <c r="I1290" s="143"/>
      <c r="J1290" s="143"/>
    </row>
    <row r="1291" spans="1:10" s="213" customFormat="1" ht="13.5" customHeight="1">
      <c r="A1291" s="143"/>
      <c r="B1291" s="143"/>
      <c r="C1291" s="143"/>
      <c r="D1291" s="143"/>
      <c r="E1291" s="143"/>
      <c r="F1291" s="143"/>
      <c r="G1291" s="143"/>
      <c r="H1291" s="143"/>
      <c r="I1291" s="143"/>
      <c r="J1291" s="143"/>
    </row>
    <row r="1292" spans="1:10" s="213" customFormat="1" ht="13.5" customHeight="1">
      <c r="A1292" s="143"/>
      <c r="B1292" s="143"/>
      <c r="C1292" s="143"/>
      <c r="D1292" s="143"/>
      <c r="E1292" s="143"/>
      <c r="F1292" s="143"/>
      <c r="G1292" s="143"/>
      <c r="H1292" s="143"/>
      <c r="I1292" s="143"/>
      <c r="J1292" s="143"/>
    </row>
    <row r="1293" spans="1:10" s="213" customFormat="1" ht="13.5" customHeight="1">
      <c r="A1293" s="143"/>
      <c r="B1293" s="143"/>
      <c r="C1293" s="143"/>
      <c r="D1293" s="143"/>
      <c r="E1293" s="143"/>
      <c r="F1293" s="143"/>
      <c r="G1293" s="143"/>
      <c r="H1293" s="143"/>
      <c r="I1293" s="143"/>
      <c r="J1293" s="143"/>
    </row>
    <row r="1294" spans="1:10" s="213" customFormat="1" ht="13.5" customHeight="1">
      <c r="A1294" s="143"/>
      <c r="B1294" s="143"/>
      <c r="C1294" s="143"/>
      <c r="D1294" s="143"/>
      <c r="E1294" s="143"/>
      <c r="F1294" s="143"/>
      <c r="G1294" s="143"/>
      <c r="H1294" s="143"/>
      <c r="I1294" s="143"/>
      <c r="J1294" s="143"/>
    </row>
    <row r="1295" spans="1:10" s="213" customFormat="1" ht="13.5" customHeight="1">
      <c r="A1295" s="143"/>
      <c r="B1295" s="143"/>
      <c r="C1295" s="143"/>
      <c r="D1295" s="143"/>
      <c r="E1295" s="143"/>
      <c r="F1295" s="143"/>
      <c r="G1295" s="143"/>
      <c r="H1295" s="143"/>
      <c r="I1295" s="143"/>
      <c r="J1295" s="143"/>
    </row>
    <row r="1296" spans="1:10" s="213" customFormat="1" ht="13.5" customHeight="1">
      <c r="A1296" s="143"/>
      <c r="B1296" s="143"/>
      <c r="C1296" s="143"/>
      <c r="D1296" s="143"/>
      <c r="E1296" s="143"/>
      <c r="F1296" s="143"/>
      <c r="G1296" s="143"/>
      <c r="H1296" s="143"/>
      <c r="I1296" s="143"/>
      <c r="J1296" s="143"/>
    </row>
    <row r="1297" spans="1:10" s="213" customFormat="1" ht="13.5" customHeight="1">
      <c r="A1297" s="143"/>
      <c r="B1297" s="143"/>
      <c r="C1297" s="143"/>
      <c r="D1297" s="143"/>
      <c r="E1297" s="143"/>
      <c r="F1297" s="143"/>
      <c r="G1297" s="143"/>
      <c r="H1297" s="143"/>
      <c r="I1297" s="143"/>
      <c r="J1297" s="143"/>
    </row>
    <row r="1298" spans="1:10" s="213" customFormat="1" ht="13.5" customHeight="1">
      <c r="A1298" s="143"/>
      <c r="B1298" s="143"/>
      <c r="C1298" s="143"/>
      <c r="D1298" s="143"/>
      <c r="E1298" s="143"/>
      <c r="F1298" s="143"/>
      <c r="G1298" s="143"/>
      <c r="H1298" s="143"/>
      <c r="I1298" s="143"/>
      <c r="J1298" s="143"/>
    </row>
    <row r="1299" spans="1:10" s="213" customFormat="1" ht="13.5" customHeight="1">
      <c r="A1299" s="143"/>
      <c r="B1299" s="143"/>
      <c r="C1299" s="143"/>
      <c r="D1299" s="143"/>
      <c r="E1299" s="143"/>
      <c r="F1299" s="143"/>
      <c r="G1299" s="143"/>
      <c r="H1299" s="143"/>
      <c r="I1299" s="143"/>
      <c r="J1299" s="143"/>
    </row>
    <row r="1300" spans="1:10" s="213" customFormat="1" ht="13.5" customHeight="1">
      <c r="A1300" s="143"/>
      <c r="B1300" s="143"/>
      <c r="C1300" s="143"/>
      <c r="D1300" s="143"/>
      <c r="E1300" s="143"/>
      <c r="F1300" s="143"/>
      <c r="G1300" s="143"/>
      <c r="H1300" s="143"/>
      <c r="I1300" s="143"/>
      <c r="J1300" s="143"/>
    </row>
    <row r="1301" spans="1:10" s="213" customFormat="1" ht="13.5" customHeight="1">
      <c r="A1301" s="143"/>
      <c r="B1301" s="143"/>
      <c r="C1301" s="143"/>
      <c r="D1301" s="143"/>
      <c r="E1301" s="143"/>
      <c r="F1301" s="143"/>
      <c r="G1301" s="143"/>
      <c r="H1301" s="143"/>
      <c r="I1301" s="143"/>
      <c r="J1301" s="143"/>
    </row>
    <row r="1302" spans="1:10" s="213" customFormat="1" ht="13.5" customHeight="1">
      <c r="A1302" s="143"/>
      <c r="B1302" s="143"/>
      <c r="C1302" s="143"/>
      <c r="D1302" s="143"/>
      <c r="E1302" s="143"/>
      <c r="F1302" s="143"/>
      <c r="G1302" s="143"/>
      <c r="H1302" s="143"/>
      <c r="I1302" s="143"/>
      <c r="J1302" s="143"/>
    </row>
    <row r="1303" spans="1:10" s="213" customFormat="1" ht="13.5" customHeight="1">
      <c r="A1303" s="143"/>
      <c r="B1303" s="143"/>
      <c r="C1303" s="143"/>
      <c r="D1303" s="143"/>
      <c r="E1303" s="143"/>
      <c r="F1303" s="143"/>
      <c r="G1303" s="143"/>
      <c r="H1303" s="143"/>
      <c r="I1303" s="143"/>
      <c r="J1303" s="143"/>
    </row>
    <row r="1304" spans="1:10" s="213" customFormat="1" ht="13.5" customHeight="1">
      <c r="A1304" s="143"/>
      <c r="B1304" s="143"/>
      <c r="C1304" s="143"/>
      <c r="D1304" s="143"/>
      <c r="E1304" s="143"/>
      <c r="F1304" s="143"/>
      <c r="G1304" s="143"/>
      <c r="H1304" s="143"/>
      <c r="I1304" s="143"/>
      <c r="J1304" s="143"/>
    </row>
    <row r="1305" spans="1:10" s="213" customFormat="1" ht="13.5" customHeight="1">
      <c r="A1305" s="143"/>
      <c r="B1305" s="143"/>
      <c r="C1305" s="143"/>
      <c r="D1305" s="143"/>
      <c r="E1305" s="143"/>
      <c r="F1305" s="143"/>
      <c r="G1305" s="143"/>
      <c r="H1305" s="143"/>
      <c r="I1305" s="143"/>
      <c r="J1305" s="143"/>
    </row>
    <row r="1306" spans="1:10" s="213" customFormat="1" ht="13.5" customHeight="1">
      <c r="A1306" s="143"/>
      <c r="B1306" s="143"/>
      <c r="C1306" s="143"/>
      <c r="D1306" s="143"/>
      <c r="E1306" s="143"/>
      <c r="F1306" s="143"/>
      <c r="G1306" s="143"/>
      <c r="H1306" s="143"/>
      <c r="I1306" s="143"/>
      <c r="J1306" s="143"/>
    </row>
    <row r="1307" spans="1:10" s="213" customFormat="1" ht="13.5" customHeight="1">
      <c r="A1307" s="143"/>
      <c r="B1307" s="143"/>
      <c r="C1307" s="143"/>
      <c r="D1307" s="143"/>
      <c r="E1307" s="143"/>
      <c r="F1307" s="143"/>
      <c r="G1307" s="143"/>
      <c r="H1307" s="143"/>
      <c r="I1307" s="143"/>
      <c r="J1307" s="143"/>
    </row>
    <row r="1308" spans="1:10" s="213" customFormat="1" ht="13.5" customHeight="1">
      <c r="A1308" s="143"/>
      <c r="B1308" s="143"/>
      <c r="C1308" s="143"/>
      <c r="D1308" s="143"/>
      <c r="E1308" s="143"/>
      <c r="F1308" s="143"/>
      <c r="G1308" s="143"/>
      <c r="H1308" s="143"/>
      <c r="I1308" s="143"/>
      <c r="J1308" s="143"/>
    </row>
    <row r="1309" spans="1:10" s="213" customFormat="1" ht="13.5" customHeight="1">
      <c r="A1309" s="143"/>
      <c r="B1309" s="143"/>
      <c r="C1309" s="143"/>
      <c r="D1309" s="143"/>
      <c r="E1309" s="143"/>
      <c r="F1309" s="143"/>
      <c r="G1309" s="143"/>
      <c r="H1309" s="143"/>
      <c r="I1309" s="143"/>
      <c r="J1309" s="143"/>
    </row>
    <row r="1310" spans="1:10" s="213" customFormat="1" ht="13.5" customHeight="1">
      <c r="A1310" s="143"/>
      <c r="B1310" s="143"/>
      <c r="C1310" s="143"/>
      <c r="D1310" s="143"/>
      <c r="E1310" s="143"/>
      <c r="F1310" s="143"/>
      <c r="G1310" s="143"/>
      <c r="H1310" s="143"/>
      <c r="I1310" s="143"/>
      <c r="J1310" s="143"/>
    </row>
    <row r="1311" spans="1:10" s="213" customFormat="1" ht="13.5" customHeight="1">
      <c r="A1311" s="143"/>
      <c r="B1311" s="143"/>
      <c r="C1311" s="143"/>
      <c r="D1311" s="143"/>
      <c r="E1311" s="143"/>
      <c r="F1311" s="143"/>
      <c r="G1311" s="143"/>
      <c r="H1311" s="143"/>
      <c r="I1311" s="143"/>
      <c r="J1311" s="143"/>
    </row>
    <row r="1312" spans="1:10" s="213" customFormat="1" ht="13.5" customHeight="1">
      <c r="A1312" s="143"/>
      <c r="B1312" s="143"/>
      <c r="C1312" s="143"/>
      <c r="D1312" s="143"/>
      <c r="E1312" s="143"/>
      <c r="F1312" s="143"/>
      <c r="G1312" s="143"/>
      <c r="H1312" s="143"/>
      <c r="I1312" s="143"/>
      <c r="J1312" s="143"/>
    </row>
    <row r="1313" spans="1:10" s="213" customFormat="1" ht="13.5" customHeight="1">
      <c r="A1313" s="143"/>
      <c r="B1313" s="143"/>
      <c r="C1313" s="143"/>
      <c r="D1313" s="143"/>
      <c r="E1313" s="143"/>
      <c r="F1313" s="143"/>
      <c r="G1313" s="143"/>
      <c r="H1313" s="143"/>
      <c r="I1313" s="143"/>
      <c r="J1313" s="143"/>
    </row>
    <row r="1314" spans="1:10" s="213" customFormat="1" ht="13.5" customHeight="1">
      <c r="A1314" s="143"/>
      <c r="B1314" s="143"/>
      <c r="C1314" s="143"/>
      <c r="D1314" s="143"/>
      <c r="E1314" s="143"/>
      <c r="F1314" s="143"/>
      <c r="G1314" s="143"/>
      <c r="H1314" s="143"/>
      <c r="I1314" s="143"/>
      <c r="J1314" s="143"/>
    </row>
    <row r="1315" spans="1:10" s="213" customFormat="1" ht="13.5" customHeight="1">
      <c r="A1315" s="143"/>
      <c r="B1315" s="143"/>
      <c r="C1315" s="143"/>
      <c r="D1315" s="143"/>
      <c r="E1315" s="143"/>
      <c r="F1315" s="143"/>
      <c r="G1315" s="143"/>
      <c r="H1315" s="143"/>
      <c r="I1315" s="143"/>
      <c r="J1315" s="143"/>
    </row>
    <row r="1316" spans="1:10" s="213" customFormat="1" ht="13.5" customHeight="1">
      <c r="A1316" s="143"/>
      <c r="B1316" s="143"/>
      <c r="C1316" s="143"/>
      <c r="D1316" s="143"/>
      <c r="E1316" s="143"/>
      <c r="F1316" s="143"/>
      <c r="G1316" s="143"/>
      <c r="H1316" s="143"/>
      <c r="I1316" s="143"/>
      <c r="J1316" s="143"/>
    </row>
    <row r="1317" spans="1:10" s="213" customFormat="1" ht="13.5" customHeight="1">
      <c r="A1317" s="143"/>
      <c r="B1317" s="143"/>
      <c r="C1317" s="143"/>
      <c r="D1317" s="143"/>
      <c r="E1317" s="143"/>
      <c r="F1317" s="143"/>
      <c r="G1317" s="143"/>
      <c r="H1317" s="143"/>
      <c r="I1317" s="143"/>
      <c r="J1317" s="143"/>
    </row>
    <row r="1318" spans="1:10" s="213" customFormat="1" ht="13.5" customHeight="1">
      <c r="A1318" s="143"/>
      <c r="B1318" s="143"/>
      <c r="C1318" s="143"/>
      <c r="D1318" s="143"/>
      <c r="E1318" s="143"/>
      <c r="F1318" s="143"/>
      <c r="G1318" s="143"/>
      <c r="H1318" s="143"/>
      <c r="I1318" s="143"/>
      <c r="J1318" s="143"/>
    </row>
    <row r="1319" spans="1:10" s="213" customFormat="1" ht="13.5" customHeight="1">
      <c r="A1319" s="143"/>
      <c r="B1319" s="143"/>
      <c r="C1319" s="143"/>
      <c r="D1319" s="143"/>
      <c r="E1319" s="143"/>
      <c r="F1319" s="143"/>
      <c r="G1319" s="143"/>
      <c r="H1319" s="143"/>
      <c r="I1319" s="143"/>
      <c r="J1319" s="143"/>
    </row>
    <row r="1320" spans="1:10" s="213" customFormat="1" ht="13.5" customHeight="1">
      <c r="A1320" s="143"/>
      <c r="B1320" s="143"/>
      <c r="C1320" s="143"/>
      <c r="D1320" s="143"/>
      <c r="E1320" s="143"/>
      <c r="F1320" s="143"/>
      <c r="G1320" s="143"/>
      <c r="H1320" s="143"/>
      <c r="I1320" s="143"/>
      <c r="J1320" s="143"/>
    </row>
    <row r="1321" spans="1:10" s="213" customFormat="1" ht="13.5" customHeight="1">
      <c r="A1321" s="143"/>
      <c r="B1321" s="143"/>
      <c r="C1321" s="143"/>
      <c r="D1321" s="143"/>
      <c r="E1321" s="143"/>
      <c r="F1321" s="143"/>
      <c r="G1321" s="143"/>
      <c r="H1321" s="143"/>
      <c r="I1321" s="143"/>
      <c r="J1321" s="143"/>
    </row>
    <row r="1322" spans="1:10" s="213" customFormat="1" ht="13.5" customHeight="1">
      <c r="A1322" s="143"/>
      <c r="B1322" s="143"/>
      <c r="C1322" s="143"/>
      <c r="D1322" s="143"/>
      <c r="E1322" s="143"/>
      <c r="F1322" s="143"/>
      <c r="G1322" s="143"/>
      <c r="H1322" s="143"/>
      <c r="I1322" s="143"/>
      <c r="J1322" s="143"/>
    </row>
    <row r="1323" spans="1:10" s="213" customFormat="1" ht="13.5" customHeight="1">
      <c r="A1323" s="143"/>
      <c r="B1323" s="143"/>
      <c r="C1323" s="143"/>
      <c r="D1323" s="143"/>
      <c r="E1323" s="143"/>
      <c r="F1323" s="143"/>
      <c r="G1323" s="143"/>
      <c r="H1323" s="143"/>
      <c r="I1323" s="143"/>
      <c r="J1323" s="143"/>
    </row>
    <row r="1324" spans="1:10" s="213" customFormat="1" ht="13.5" customHeight="1">
      <c r="A1324" s="143"/>
      <c r="B1324" s="143"/>
      <c r="C1324" s="143"/>
      <c r="D1324" s="143"/>
      <c r="E1324" s="143"/>
      <c r="F1324" s="143"/>
      <c r="G1324" s="143"/>
      <c r="H1324" s="143"/>
      <c r="I1324" s="143"/>
      <c r="J1324" s="143"/>
    </row>
    <row r="1325" spans="1:10" s="213" customFormat="1" ht="13.5" customHeight="1">
      <c r="A1325" s="143"/>
      <c r="B1325" s="143"/>
      <c r="C1325" s="143"/>
      <c r="D1325" s="143"/>
      <c r="E1325" s="143"/>
      <c r="F1325" s="143"/>
      <c r="G1325" s="143"/>
      <c r="H1325" s="143"/>
      <c r="I1325" s="143"/>
      <c r="J1325" s="143"/>
    </row>
    <row r="1326" spans="1:10" s="213" customFormat="1" ht="13.5" customHeight="1">
      <c r="A1326" s="143"/>
      <c r="B1326" s="143"/>
      <c r="C1326" s="143"/>
      <c r="D1326" s="143"/>
      <c r="E1326" s="143"/>
      <c r="F1326" s="143"/>
      <c r="G1326" s="143"/>
      <c r="H1326" s="143"/>
      <c r="I1326" s="143"/>
      <c r="J1326" s="143"/>
    </row>
    <row r="1327" spans="1:10" s="213" customFormat="1" ht="13.5" customHeight="1">
      <c r="A1327" s="143"/>
      <c r="B1327" s="143"/>
      <c r="C1327" s="143"/>
      <c r="D1327" s="143"/>
      <c r="E1327" s="143"/>
      <c r="F1327" s="143"/>
      <c r="G1327" s="143"/>
      <c r="H1327" s="143"/>
      <c r="I1327" s="143"/>
      <c r="J1327" s="143"/>
    </row>
    <row r="1328" spans="1:10" s="213" customFormat="1" ht="13.5" customHeight="1">
      <c r="A1328" s="143"/>
      <c r="B1328" s="143"/>
      <c r="C1328" s="143"/>
      <c r="D1328" s="143"/>
      <c r="E1328" s="143"/>
      <c r="F1328" s="143"/>
      <c r="G1328" s="143"/>
      <c r="H1328" s="143"/>
      <c r="I1328" s="143"/>
      <c r="J1328" s="143"/>
    </row>
    <row r="1329" spans="1:10" s="213" customFormat="1" ht="13.5" customHeight="1">
      <c r="A1329" s="143"/>
      <c r="B1329" s="143"/>
      <c r="C1329" s="143"/>
      <c r="D1329" s="143"/>
      <c r="E1329" s="143"/>
      <c r="F1329" s="143"/>
      <c r="G1329" s="143"/>
      <c r="H1329" s="143"/>
      <c r="I1329" s="143"/>
      <c r="J1329" s="143"/>
    </row>
    <row r="1330" spans="1:10" s="213" customFormat="1" ht="13.5" customHeight="1">
      <c r="A1330" s="143"/>
      <c r="B1330" s="143"/>
      <c r="C1330" s="143"/>
      <c r="D1330" s="143"/>
      <c r="E1330" s="143"/>
      <c r="F1330" s="143"/>
      <c r="G1330" s="143"/>
      <c r="H1330" s="143"/>
      <c r="I1330" s="143"/>
      <c r="J1330" s="143"/>
    </row>
    <row r="1331" spans="1:10" s="213" customFormat="1" ht="13.5" customHeight="1">
      <c r="A1331" s="143"/>
      <c r="B1331" s="143"/>
      <c r="C1331" s="143"/>
      <c r="D1331" s="143"/>
      <c r="E1331" s="143"/>
      <c r="F1331" s="143"/>
      <c r="G1331" s="143"/>
      <c r="H1331" s="143"/>
      <c r="I1331" s="143"/>
      <c r="J1331" s="143"/>
    </row>
    <row r="1332" spans="1:10" s="213" customFormat="1" ht="13.5" customHeight="1">
      <c r="A1332" s="143"/>
      <c r="B1332" s="143"/>
      <c r="C1332" s="143"/>
      <c r="D1332" s="143"/>
      <c r="E1332" s="143"/>
      <c r="F1332" s="143"/>
      <c r="G1332" s="143"/>
      <c r="H1332" s="143"/>
      <c r="I1332" s="143"/>
      <c r="J1332" s="143"/>
    </row>
    <row r="1333" spans="1:10" s="213" customFormat="1" ht="13.5" customHeight="1">
      <c r="A1333" s="143"/>
      <c r="B1333" s="143"/>
      <c r="C1333" s="143"/>
      <c r="D1333" s="143"/>
      <c r="E1333" s="143"/>
      <c r="F1333" s="143"/>
      <c r="G1333" s="143"/>
      <c r="H1333" s="143"/>
      <c r="I1333" s="143"/>
      <c r="J1333" s="143"/>
    </row>
    <row r="1334" spans="1:10" s="213" customFormat="1" ht="13.5" customHeight="1">
      <c r="A1334" s="143"/>
      <c r="B1334" s="143"/>
      <c r="C1334" s="143"/>
      <c r="D1334" s="143"/>
      <c r="E1334" s="143"/>
      <c r="F1334" s="143"/>
      <c r="G1334" s="143"/>
      <c r="H1334" s="143"/>
      <c r="I1334" s="143"/>
      <c r="J1334" s="143"/>
    </row>
    <row r="1335" spans="1:10" s="213" customFormat="1" ht="13.5" customHeight="1">
      <c r="A1335" s="143"/>
      <c r="B1335" s="143"/>
      <c r="C1335" s="143"/>
      <c r="D1335" s="143"/>
      <c r="E1335" s="143"/>
      <c r="F1335" s="143"/>
      <c r="G1335" s="143"/>
      <c r="H1335" s="143"/>
      <c r="I1335" s="143"/>
      <c r="J1335" s="143"/>
    </row>
    <row r="1336" spans="1:10" s="213" customFormat="1" ht="13.5" customHeight="1">
      <c r="A1336" s="143"/>
      <c r="B1336" s="143"/>
      <c r="C1336" s="143"/>
      <c r="D1336" s="143"/>
      <c r="E1336" s="143"/>
      <c r="F1336" s="143"/>
      <c r="G1336" s="143"/>
      <c r="H1336" s="143"/>
      <c r="I1336" s="143"/>
      <c r="J1336" s="143"/>
    </row>
    <row r="1337" spans="1:10" s="213" customFormat="1" ht="13.5" customHeight="1">
      <c r="A1337" s="143"/>
      <c r="B1337" s="143"/>
      <c r="C1337" s="143"/>
      <c r="D1337" s="143"/>
      <c r="E1337" s="143"/>
      <c r="F1337" s="143"/>
      <c r="G1337" s="143"/>
      <c r="H1337" s="143"/>
      <c r="I1337" s="143"/>
      <c r="J1337" s="143"/>
    </row>
    <row r="1338" spans="1:10" s="213" customFormat="1" ht="13.5" customHeight="1">
      <c r="A1338" s="143"/>
      <c r="B1338" s="143"/>
      <c r="C1338" s="143"/>
      <c r="D1338" s="143"/>
      <c r="E1338" s="143"/>
      <c r="F1338" s="143"/>
      <c r="G1338" s="143"/>
      <c r="H1338" s="143"/>
      <c r="I1338" s="143"/>
      <c r="J1338" s="143"/>
    </row>
    <row r="1339" spans="1:10" s="213" customFormat="1" ht="13.5" customHeight="1">
      <c r="A1339" s="143"/>
      <c r="B1339" s="143"/>
      <c r="C1339" s="143"/>
      <c r="D1339" s="143"/>
      <c r="E1339" s="143"/>
      <c r="F1339" s="143"/>
      <c r="G1339" s="143"/>
      <c r="H1339" s="143"/>
      <c r="I1339" s="143"/>
      <c r="J1339" s="143"/>
    </row>
    <row r="1340" spans="1:10" s="213" customFormat="1" ht="13.5" customHeight="1">
      <c r="A1340" s="143"/>
      <c r="B1340" s="143"/>
      <c r="C1340" s="143"/>
      <c r="D1340" s="143"/>
      <c r="E1340" s="143"/>
      <c r="F1340" s="143"/>
      <c r="G1340" s="143"/>
      <c r="H1340" s="143"/>
      <c r="I1340" s="143"/>
      <c r="J1340" s="143"/>
    </row>
    <row r="1341" spans="1:10" s="213" customFormat="1" ht="13.5" customHeight="1">
      <c r="A1341" s="143"/>
      <c r="B1341" s="143"/>
      <c r="C1341" s="143"/>
      <c r="D1341" s="143"/>
      <c r="E1341" s="143"/>
      <c r="F1341" s="143"/>
      <c r="G1341" s="143"/>
      <c r="H1341" s="143"/>
      <c r="I1341" s="143"/>
      <c r="J1341" s="143"/>
    </row>
    <row r="1342" spans="1:10" s="213" customFormat="1" ht="13.5" customHeight="1">
      <c r="A1342" s="143"/>
      <c r="B1342" s="143"/>
      <c r="C1342" s="143"/>
      <c r="D1342" s="143"/>
      <c r="E1342" s="143"/>
      <c r="F1342" s="143"/>
      <c r="G1342" s="143"/>
      <c r="H1342" s="143"/>
      <c r="I1342" s="143"/>
      <c r="J1342" s="143"/>
    </row>
    <row r="1343" spans="1:10" s="213" customFormat="1" ht="13.5" customHeight="1">
      <c r="A1343" s="143"/>
      <c r="B1343" s="143"/>
      <c r="C1343" s="143"/>
      <c r="D1343" s="143"/>
      <c r="E1343" s="143"/>
      <c r="F1343" s="143"/>
      <c r="G1343" s="143"/>
      <c r="H1343" s="143"/>
      <c r="I1343" s="143"/>
      <c r="J1343" s="143"/>
    </row>
    <row r="1344" spans="1:10" s="213" customFormat="1" ht="13.5" customHeight="1">
      <c r="A1344" s="143"/>
      <c r="B1344" s="143"/>
      <c r="C1344" s="143"/>
      <c r="D1344" s="143"/>
      <c r="E1344" s="143"/>
      <c r="F1344" s="143"/>
      <c r="G1344" s="143"/>
      <c r="H1344" s="143"/>
      <c r="I1344" s="143"/>
      <c r="J1344" s="143"/>
    </row>
    <row r="1345" spans="1:10" s="213" customFormat="1" ht="13.5" customHeight="1">
      <c r="A1345" s="143"/>
      <c r="B1345" s="143"/>
      <c r="C1345" s="143"/>
      <c r="D1345" s="143"/>
      <c r="E1345" s="143"/>
      <c r="F1345" s="143"/>
      <c r="G1345" s="143"/>
      <c r="H1345" s="143"/>
      <c r="I1345" s="143"/>
      <c r="J1345" s="143"/>
    </row>
    <row r="1346" spans="1:10" s="213" customFormat="1" ht="13.5" customHeight="1">
      <c r="A1346" s="143"/>
      <c r="B1346" s="143"/>
      <c r="C1346" s="143"/>
      <c r="D1346" s="143"/>
      <c r="E1346" s="143"/>
      <c r="F1346" s="143"/>
      <c r="G1346" s="143"/>
      <c r="H1346" s="143"/>
      <c r="I1346" s="143"/>
      <c r="J1346" s="143"/>
    </row>
    <row r="1347" spans="1:10" s="213" customFormat="1" ht="13.5" customHeight="1">
      <c r="A1347" s="143"/>
      <c r="B1347" s="143"/>
      <c r="C1347" s="143"/>
      <c r="D1347" s="143"/>
      <c r="E1347" s="143"/>
      <c r="F1347" s="143"/>
      <c r="G1347" s="143"/>
      <c r="H1347" s="143"/>
      <c r="I1347" s="143"/>
      <c r="J1347" s="143"/>
    </row>
    <row r="1348" spans="1:10" s="213" customFormat="1" ht="13.5" customHeight="1">
      <c r="A1348" s="143"/>
      <c r="B1348" s="143"/>
      <c r="C1348" s="143"/>
      <c r="D1348" s="143"/>
      <c r="E1348" s="143"/>
      <c r="F1348" s="143"/>
      <c r="G1348" s="143"/>
      <c r="H1348" s="143"/>
      <c r="I1348" s="143"/>
      <c r="J1348" s="143"/>
    </row>
    <row r="1349" spans="1:10" s="213" customFormat="1" ht="13.5" customHeight="1">
      <c r="A1349" s="143"/>
      <c r="B1349" s="143"/>
      <c r="C1349" s="143"/>
      <c r="D1349" s="143"/>
      <c r="E1349" s="143"/>
      <c r="F1349" s="143"/>
      <c r="G1349" s="143"/>
      <c r="H1349" s="143"/>
      <c r="I1349" s="143"/>
      <c r="J1349" s="143"/>
    </row>
    <row r="1350" spans="1:10" s="213" customFormat="1" ht="13.5" customHeight="1">
      <c r="A1350" s="143"/>
      <c r="B1350" s="143"/>
      <c r="C1350" s="143"/>
      <c r="D1350" s="143"/>
      <c r="E1350" s="143"/>
      <c r="F1350" s="143"/>
      <c r="G1350" s="143"/>
      <c r="H1350" s="143"/>
      <c r="I1350" s="143"/>
      <c r="J1350" s="143"/>
    </row>
    <row r="1351" spans="1:10" s="213" customFormat="1" ht="13.5" customHeight="1">
      <c r="A1351" s="143"/>
      <c r="B1351" s="143"/>
      <c r="C1351" s="143"/>
      <c r="D1351" s="143"/>
      <c r="E1351" s="143"/>
      <c r="F1351" s="143"/>
      <c r="G1351" s="143"/>
      <c r="H1351" s="143"/>
      <c r="I1351" s="143"/>
      <c r="J1351" s="143"/>
    </row>
    <row r="1352" spans="1:10" s="213" customFormat="1" ht="13.5" customHeight="1">
      <c r="A1352" s="143"/>
      <c r="B1352" s="143"/>
      <c r="C1352" s="143"/>
      <c r="D1352" s="143"/>
      <c r="E1352" s="143"/>
      <c r="F1352" s="143"/>
      <c r="G1352" s="143"/>
      <c r="H1352" s="143"/>
      <c r="I1352" s="143"/>
      <c r="J1352" s="143"/>
    </row>
    <row r="1353" spans="1:10" s="213" customFormat="1" ht="13.5" customHeight="1">
      <c r="A1353" s="143"/>
      <c r="B1353" s="143"/>
      <c r="C1353" s="143"/>
      <c r="D1353" s="143"/>
      <c r="E1353" s="143"/>
      <c r="F1353" s="143"/>
      <c r="G1353" s="143"/>
      <c r="H1353" s="143"/>
      <c r="I1353" s="143"/>
      <c r="J1353" s="143"/>
    </row>
    <row r="1354" spans="1:10" s="213" customFormat="1" ht="13.5" customHeight="1">
      <c r="A1354" s="143"/>
      <c r="B1354" s="143"/>
      <c r="C1354" s="143"/>
      <c r="D1354" s="143"/>
      <c r="E1354" s="143"/>
      <c r="F1354" s="143"/>
      <c r="G1354" s="143"/>
      <c r="H1354" s="143"/>
      <c r="I1354" s="143"/>
      <c r="J1354" s="143"/>
    </row>
    <row r="1355" spans="1:10" s="213" customFormat="1" ht="13.5" customHeight="1">
      <c r="A1355" s="143"/>
      <c r="B1355" s="143"/>
      <c r="C1355" s="143"/>
      <c r="D1355" s="143"/>
      <c r="E1355" s="143"/>
      <c r="F1355" s="143"/>
      <c r="G1355" s="143"/>
      <c r="H1355" s="143"/>
      <c r="I1355" s="143"/>
      <c r="J1355" s="143"/>
    </row>
    <row r="1356" spans="1:10" s="213" customFormat="1" ht="13.5" customHeight="1">
      <c r="A1356" s="143"/>
      <c r="B1356" s="143"/>
      <c r="C1356" s="143"/>
      <c r="D1356" s="143"/>
      <c r="E1356" s="143"/>
      <c r="F1356" s="143"/>
      <c r="G1356" s="143"/>
      <c r="H1356" s="143"/>
      <c r="I1356" s="143"/>
      <c r="J1356" s="143"/>
    </row>
    <row r="1357" spans="1:10" s="213" customFormat="1" ht="13.5" customHeight="1">
      <c r="A1357" s="143"/>
      <c r="B1357" s="143"/>
      <c r="C1357" s="143"/>
      <c r="D1357" s="143"/>
      <c r="E1357" s="143"/>
      <c r="F1357" s="143"/>
      <c r="G1357" s="143"/>
      <c r="H1357" s="143"/>
      <c r="I1357" s="143"/>
      <c r="J1357" s="143"/>
    </row>
    <row r="1358" spans="1:10" s="213" customFormat="1" ht="13.5" customHeight="1">
      <c r="A1358" s="143"/>
      <c r="B1358" s="143"/>
      <c r="C1358" s="143"/>
      <c r="D1358" s="143"/>
      <c r="E1358" s="143"/>
      <c r="F1358" s="143"/>
      <c r="G1358" s="143"/>
      <c r="H1358" s="143"/>
      <c r="I1358" s="143"/>
      <c r="J1358" s="143"/>
    </row>
    <row r="1359" spans="1:10" s="213" customFormat="1" ht="13.5" customHeight="1">
      <c r="A1359" s="143"/>
      <c r="B1359" s="143"/>
      <c r="C1359" s="143"/>
      <c r="D1359" s="143"/>
      <c r="E1359" s="143"/>
      <c r="F1359" s="143"/>
      <c r="G1359" s="143"/>
      <c r="H1359" s="143"/>
      <c r="I1359" s="143"/>
      <c r="J1359" s="143"/>
    </row>
    <row r="1360" spans="1:10" s="213" customFormat="1" ht="13.5" customHeight="1">
      <c r="A1360" s="143"/>
      <c r="B1360" s="143"/>
      <c r="C1360" s="143"/>
      <c r="D1360" s="143"/>
      <c r="E1360" s="143"/>
      <c r="F1360" s="143"/>
      <c r="G1360" s="143"/>
      <c r="H1360" s="143"/>
      <c r="I1360" s="143"/>
      <c r="J1360" s="143"/>
    </row>
    <row r="1361" spans="1:10" s="213" customFormat="1" ht="13.5" customHeight="1">
      <c r="A1361" s="143"/>
      <c r="B1361" s="143"/>
      <c r="C1361" s="143"/>
      <c r="D1361" s="143"/>
      <c r="E1361" s="143"/>
      <c r="F1361" s="143"/>
      <c r="G1361" s="143"/>
      <c r="H1361" s="143"/>
      <c r="I1361" s="143"/>
      <c r="J1361" s="143"/>
    </row>
    <row r="1362" spans="1:10" s="213" customFormat="1" ht="13.5" customHeight="1">
      <c r="A1362" s="143"/>
      <c r="B1362" s="143"/>
      <c r="C1362" s="143"/>
      <c r="D1362" s="143"/>
      <c r="E1362" s="143"/>
      <c r="F1362" s="143"/>
      <c r="G1362" s="143"/>
      <c r="H1362" s="143"/>
      <c r="I1362" s="143"/>
      <c r="J1362" s="143"/>
    </row>
    <row r="1363" spans="1:10" s="213" customFormat="1" ht="13.5" customHeight="1">
      <c r="A1363" s="143"/>
      <c r="B1363" s="143"/>
      <c r="C1363" s="143"/>
      <c r="D1363" s="143"/>
      <c r="E1363" s="143"/>
      <c r="F1363" s="143"/>
      <c r="G1363" s="143"/>
      <c r="H1363" s="143"/>
      <c r="I1363" s="143"/>
      <c r="J1363" s="143"/>
    </row>
    <row r="1364" spans="1:10" s="213" customFormat="1" ht="13.5" customHeight="1">
      <c r="A1364" s="143"/>
      <c r="B1364" s="143"/>
      <c r="C1364" s="143"/>
      <c r="D1364" s="143"/>
      <c r="E1364" s="143"/>
      <c r="F1364" s="143"/>
      <c r="G1364" s="143"/>
      <c r="H1364" s="143"/>
      <c r="I1364" s="143"/>
      <c r="J1364" s="143"/>
    </row>
    <row r="1365" spans="1:10" s="213" customFormat="1" ht="13.5" customHeight="1">
      <c r="A1365" s="143"/>
      <c r="B1365" s="143"/>
      <c r="C1365" s="143"/>
      <c r="D1365" s="143"/>
      <c r="E1365" s="143"/>
      <c r="F1365" s="143"/>
      <c r="G1365" s="143"/>
      <c r="H1365" s="143"/>
      <c r="I1365" s="143"/>
      <c r="J1365" s="143"/>
    </row>
    <row r="1366" spans="1:10" s="213" customFormat="1" ht="13.5" customHeight="1">
      <c r="A1366" s="143"/>
      <c r="B1366" s="143"/>
      <c r="C1366" s="143"/>
      <c r="D1366" s="143"/>
      <c r="E1366" s="143"/>
      <c r="F1366" s="143"/>
      <c r="G1366" s="143"/>
      <c r="H1366" s="143"/>
      <c r="I1366" s="143"/>
      <c r="J1366" s="143"/>
    </row>
    <row r="1367" spans="1:10" s="213" customFormat="1" ht="13.5" customHeight="1">
      <c r="A1367" s="143"/>
      <c r="B1367" s="143"/>
      <c r="C1367" s="143"/>
      <c r="D1367" s="143"/>
      <c r="E1367" s="143"/>
      <c r="F1367" s="143"/>
      <c r="G1367" s="143"/>
      <c r="H1367" s="143"/>
      <c r="I1367" s="143"/>
      <c r="J1367" s="143"/>
    </row>
    <row r="1368" spans="1:10" s="213" customFormat="1" ht="13.5" customHeight="1">
      <c r="A1368" s="143"/>
      <c r="B1368" s="143"/>
      <c r="C1368" s="143"/>
      <c r="D1368" s="143"/>
      <c r="E1368" s="143"/>
      <c r="F1368" s="143"/>
      <c r="G1368" s="143"/>
      <c r="H1368" s="143"/>
      <c r="I1368" s="143"/>
      <c r="J1368" s="143"/>
    </row>
    <row r="1369" spans="1:10" s="213" customFormat="1" ht="13.5" customHeight="1">
      <c r="A1369" s="143"/>
      <c r="B1369" s="143"/>
      <c r="C1369" s="143"/>
      <c r="D1369" s="143"/>
      <c r="E1369" s="143"/>
      <c r="F1369" s="143"/>
      <c r="G1369" s="143"/>
      <c r="H1369" s="143"/>
      <c r="I1369" s="143"/>
      <c r="J1369" s="143"/>
    </row>
    <row r="1370" spans="1:10" s="213" customFormat="1" ht="13.5" customHeight="1">
      <c r="A1370" s="143"/>
      <c r="B1370" s="143"/>
      <c r="C1370" s="143"/>
      <c r="D1370" s="143"/>
      <c r="E1370" s="143"/>
      <c r="F1370" s="143"/>
      <c r="G1370" s="143"/>
      <c r="H1370" s="143"/>
      <c r="I1370" s="143"/>
      <c r="J1370" s="143"/>
    </row>
    <row r="1371" spans="1:10" s="213" customFormat="1" ht="13.5" customHeight="1">
      <c r="A1371" s="143"/>
      <c r="B1371" s="143"/>
      <c r="C1371" s="143"/>
      <c r="D1371" s="143"/>
      <c r="E1371" s="143"/>
      <c r="F1371" s="143"/>
      <c r="G1371" s="143"/>
      <c r="H1371" s="143"/>
      <c r="I1371" s="143"/>
      <c r="J1371" s="143"/>
    </row>
    <row r="1372" spans="1:10" s="213" customFormat="1" ht="13.5" customHeight="1">
      <c r="A1372" s="143"/>
      <c r="B1372" s="143"/>
      <c r="C1372" s="143"/>
      <c r="D1372" s="143"/>
      <c r="E1372" s="143"/>
      <c r="F1372" s="143"/>
      <c r="G1372" s="143"/>
      <c r="H1372" s="143"/>
      <c r="I1372" s="143"/>
      <c r="J1372" s="143"/>
    </row>
    <row r="1373" spans="1:10" s="213" customFormat="1" ht="13.5" customHeight="1">
      <c r="A1373" s="143"/>
      <c r="B1373" s="143"/>
      <c r="C1373" s="143"/>
      <c r="D1373" s="143"/>
      <c r="E1373" s="143"/>
      <c r="F1373" s="143"/>
      <c r="G1373" s="143"/>
      <c r="H1373" s="143"/>
      <c r="I1373" s="143"/>
      <c r="J1373" s="143"/>
    </row>
    <row r="1374" spans="1:10" s="213" customFormat="1" ht="13.5" customHeight="1">
      <c r="A1374" s="143"/>
      <c r="B1374" s="143"/>
      <c r="C1374" s="143"/>
      <c r="D1374" s="143"/>
      <c r="E1374" s="143"/>
      <c r="F1374" s="143"/>
      <c r="G1374" s="143"/>
      <c r="H1374" s="143"/>
      <c r="I1374" s="143"/>
      <c r="J1374" s="143"/>
    </row>
    <row r="1375" spans="1:10" s="213" customFormat="1" ht="13.5" customHeight="1">
      <c r="A1375" s="143"/>
      <c r="B1375" s="143"/>
      <c r="C1375" s="143"/>
      <c r="D1375" s="143"/>
      <c r="E1375" s="143"/>
      <c r="F1375" s="143"/>
      <c r="G1375" s="143"/>
      <c r="H1375" s="143"/>
      <c r="I1375" s="143"/>
      <c r="J1375" s="143"/>
    </row>
    <row r="1376" spans="1:10" s="213" customFormat="1" ht="13.5" customHeight="1">
      <c r="A1376" s="143"/>
      <c r="B1376" s="143"/>
      <c r="C1376" s="143"/>
      <c r="D1376" s="143"/>
      <c r="E1376" s="143"/>
      <c r="F1376" s="143"/>
      <c r="G1376" s="143"/>
      <c r="H1376" s="143"/>
      <c r="I1376" s="143"/>
      <c r="J1376" s="143"/>
    </row>
    <row r="1377" spans="1:10" s="213" customFormat="1" ht="13.5" customHeight="1">
      <c r="A1377" s="143"/>
      <c r="B1377" s="143"/>
      <c r="C1377" s="143"/>
      <c r="D1377" s="143"/>
      <c r="E1377" s="143"/>
      <c r="F1377" s="143"/>
      <c r="G1377" s="143"/>
      <c r="H1377" s="143"/>
      <c r="I1377" s="143"/>
      <c r="J1377" s="143"/>
    </row>
    <row r="1378" spans="1:10" s="213" customFormat="1" ht="13.5" customHeight="1">
      <c r="A1378" s="143"/>
      <c r="B1378" s="143"/>
      <c r="C1378" s="143"/>
      <c r="D1378" s="143"/>
      <c r="E1378" s="143"/>
      <c r="F1378" s="143"/>
      <c r="G1378" s="143"/>
      <c r="H1378" s="143"/>
      <c r="I1378" s="143"/>
      <c r="J1378" s="143"/>
    </row>
    <row r="1379" spans="1:10" s="213" customFormat="1" ht="13.5" customHeight="1">
      <c r="A1379" s="143"/>
      <c r="B1379" s="143"/>
      <c r="C1379" s="143"/>
      <c r="D1379" s="143"/>
      <c r="E1379" s="143"/>
      <c r="F1379" s="143"/>
      <c r="G1379" s="143"/>
      <c r="H1379" s="143"/>
      <c r="I1379" s="143"/>
      <c r="J1379" s="143"/>
    </row>
    <row r="1380" spans="1:10" s="213" customFormat="1" ht="13.5" customHeight="1">
      <c r="A1380" s="143"/>
      <c r="B1380" s="143"/>
      <c r="C1380" s="143"/>
      <c r="D1380" s="143"/>
      <c r="E1380" s="143"/>
      <c r="F1380" s="143"/>
      <c r="G1380" s="143"/>
      <c r="H1380" s="143"/>
      <c r="I1380" s="143"/>
      <c r="J1380" s="143"/>
    </row>
    <row r="1381" spans="1:10" s="213" customFormat="1" ht="13.5" customHeight="1">
      <c r="A1381" s="143"/>
      <c r="B1381" s="143"/>
      <c r="C1381" s="143"/>
      <c r="D1381" s="143"/>
      <c r="E1381" s="143"/>
      <c r="F1381" s="143"/>
      <c r="G1381" s="143"/>
      <c r="H1381" s="143"/>
      <c r="I1381" s="143"/>
      <c r="J1381" s="143"/>
    </row>
    <row r="1382" spans="1:10" s="213" customFormat="1" ht="13.5" customHeight="1">
      <c r="A1382" s="143"/>
      <c r="B1382" s="143"/>
      <c r="C1382" s="143"/>
      <c r="D1382" s="143"/>
      <c r="E1382" s="143"/>
      <c r="F1382" s="143"/>
      <c r="G1382" s="143"/>
      <c r="H1382" s="143"/>
      <c r="I1382" s="143"/>
      <c r="J1382" s="143"/>
    </row>
    <row r="1383" spans="1:10" s="213" customFormat="1" ht="13.5" customHeight="1">
      <c r="A1383" s="143"/>
      <c r="B1383" s="143"/>
      <c r="C1383" s="143"/>
      <c r="D1383" s="143"/>
      <c r="E1383" s="143"/>
      <c r="F1383" s="143"/>
      <c r="G1383" s="143"/>
      <c r="H1383" s="143"/>
      <c r="I1383" s="143"/>
      <c r="J1383" s="143"/>
    </row>
    <row r="1384" spans="1:10" s="213" customFormat="1" ht="13.5" customHeight="1">
      <c r="A1384" s="143"/>
      <c r="B1384" s="143"/>
      <c r="C1384" s="143"/>
      <c r="D1384" s="143"/>
      <c r="E1384" s="143"/>
      <c r="F1384" s="143"/>
      <c r="G1384" s="143"/>
      <c r="H1384" s="143"/>
      <c r="I1384" s="143"/>
      <c r="J1384" s="143"/>
    </row>
    <row r="1385" spans="1:10" s="213" customFormat="1" ht="13.5" customHeight="1">
      <c r="A1385" s="143"/>
      <c r="B1385" s="143"/>
      <c r="C1385" s="143"/>
      <c r="D1385" s="143"/>
      <c r="E1385" s="143"/>
      <c r="F1385" s="143"/>
      <c r="G1385" s="143"/>
      <c r="H1385" s="143"/>
      <c r="I1385" s="143"/>
      <c r="J1385" s="143"/>
    </row>
    <row r="1386" spans="1:10" s="213" customFormat="1" ht="13.5" customHeight="1">
      <c r="A1386" s="143"/>
      <c r="B1386" s="143"/>
      <c r="C1386" s="143"/>
      <c r="D1386" s="143"/>
      <c r="E1386" s="143"/>
      <c r="F1386" s="143"/>
      <c r="G1386" s="143"/>
      <c r="H1386" s="143"/>
      <c r="I1386" s="143"/>
      <c r="J1386" s="143"/>
    </row>
    <row r="1387" spans="1:10" s="213" customFormat="1" ht="13.5" customHeight="1">
      <c r="A1387" s="143"/>
      <c r="B1387" s="143"/>
      <c r="C1387" s="143"/>
      <c r="D1387" s="143"/>
      <c r="E1387" s="143"/>
      <c r="F1387" s="143"/>
      <c r="G1387" s="143"/>
      <c r="H1387" s="143"/>
      <c r="I1387" s="143"/>
      <c r="J1387" s="143"/>
    </row>
    <row r="1388" spans="1:10" s="213" customFormat="1" ht="13.5" customHeight="1">
      <c r="A1388" s="143"/>
      <c r="B1388" s="143"/>
      <c r="C1388" s="143"/>
      <c r="D1388" s="143"/>
      <c r="E1388" s="143"/>
      <c r="F1388" s="143"/>
      <c r="G1388" s="143"/>
      <c r="H1388" s="143"/>
      <c r="I1388" s="143"/>
      <c r="J1388" s="143"/>
    </row>
    <row r="1389" spans="1:10" s="213" customFormat="1" ht="13.5" customHeight="1">
      <c r="A1389" s="143"/>
      <c r="B1389" s="143"/>
      <c r="C1389" s="143"/>
      <c r="D1389" s="143"/>
      <c r="E1389" s="143"/>
      <c r="F1389" s="143"/>
      <c r="G1389" s="143"/>
      <c r="H1389" s="143"/>
      <c r="I1389" s="143"/>
      <c r="J1389" s="143"/>
    </row>
    <row r="1390" spans="1:10" s="213" customFormat="1" ht="13.5" customHeight="1">
      <c r="A1390" s="143"/>
      <c r="B1390" s="143"/>
      <c r="C1390" s="143"/>
      <c r="D1390" s="143"/>
      <c r="E1390" s="143"/>
      <c r="F1390" s="143"/>
      <c r="G1390" s="143"/>
      <c r="H1390" s="143"/>
      <c r="I1390" s="143"/>
      <c r="J1390" s="143"/>
    </row>
    <row r="1391" spans="1:10" s="213" customFormat="1" ht="13.5" customHeight="1">
      <c r="A1391" s="143"/>
      <c r="B1391" s="143"/>
      <c r="C1391" s="143"/>
      <c r="D1391" s="143"/>
      <c r="E1391" s="143"/>
      <c r="F1391" s="143"/>
      <c r="G1391" s="143"/>
      <c r="H1391" s="143"/>
      <c r="I1391" s="143"/>
      <c r="J1391" s="143"/>
    </row>
    <row r="1392" spans="1:10" s="213" customFormat="1" ht="13.5" customHeight="1">
      <c r="A1392" s="143"/>
      <c r="B1392" s="143"/>
      <c r="C1392" s="143"/>
      <c r="D1392" s="143"/>
      <c r="E1392" s="143"/>
      <c r="F1392" s="143"/>
      <c r="G1392" s="143"/>
      <c r="H1392" s="143"/>
      <c r="I1392" s="143"/>
      <c r="J1392" s="143"/>
    </row>
    <row r="1393" spans="1:10" s="213" customFormat="1" ht="13.5" customHeight="1">
      <c r="A1393" s="143"/>
      <c r="B1393" s="143"/>
      <c r="C1393" s="143"/>
      <c r="D1393" s="143"/>
      <c r="E1393" s="143"/>
      <c r="F1393" s="143"/>
      <c r="G1393" s="143"/>
      <c r="H1393" s="143"/>
      <c r="I1393" s="143"/>
      <c r="J1393" s="143"/>
    </row>
    <row r="1394" spans="1:10" s="213" customFormat="1" ht="13.5" customHeight="1">
      <c r="A1394" s="143"/>
      <c r="B1394" s="143"/>
      <c r="C1394" s="143"/>
      <c r="D1394" s="143"/>
      <c r="E1394" s="143"/>
      <c r="F1394" s="143"/>
      <c r="G1394" s="143"/>
      <c r="H1394" s="143"/>
      <c r="I1394" s="143"/>
      <c r="J1394" s="143"/>
    </row>
    <row r="1395" spans="1:10" s="213" customFormat="1" ht="13.5" customHeight="1">
      <c r="A1395" s="143"/>
      <c r="B1395" s="143"/>
      <c r="C1395" s="143"/>
      <c r="D1395" s="143"/>
      <c r="E1395" s="143"/>
      <c r="F1395" s="143"/>
      <c r="G1395" s="143"/>
      <c r="H1395" s="143"/>
      <c r="I1395" s="143"/>
      <c r="J1395" s="143"/>
    </row>
    <row r="1396" spans="1:10" s="213" customFormat="1" ht="13.5" customHeight="1">
      <c r="A1396" s="143"/>
      <c r="B1396" s="143"/>
      <c r="C1396" s="143"/>
      <c r="D1396" s="143"/>
      <c r="E1396" s="143"/>
      <c r="F1396" s="143"/>
      <c r="G1396" s="143"/>
      <c r="H1396" s="143"/>
      <c r="I1396" s="143"/>
      <c r="J1396" s="143"/>
    </row>
    <row r="1397" spans="1:10" s="213" customFormat="1" ht="13.5" customHeight="1">
      <c r="A1397" s="143"/>
      <c r="B1397" s="143"/>
      <c r="C1397" s="143"/>
      <c r="D1397" s="143"/>
      <c r="E1397" s="143"/>
      <c r="F1397" s="143"/>
      <c r="G1397" s="143"/>
      <c r="H1397" s="143"/>
      <c r="I1397" s="143"/>
      <c r="J1397" s="143"/>
    </row>
    <row r="1398" spans="1:10" s="213" customFormat="1" ht="13.5" customHeight="1">
      <c r="A1398" s="143"/>
      <c r="B1398" s="143"/>
      <c r="C1398" s="143"/>
      <c r="D1398" s="143"/>
      <c r="E1398" s="143"/>
      <c r="F1398" s="143"/>
      <c r="G1398" s="143"/>
      <c r="H1398" s="143"/>
      <c r="I1398" s="143"/>
      <c r="J1398" s="143"/>
    </row>
    <row r="1399" spans="1:10" s="213" customFormat="1" ht="13.5" customHeight="1">
      <c r="A1399" s="143"/>
      <c r="B1399" s="143"/>
      <c r="C1399" s="143"/>
      <c r="D1399" s="143"/>
      <c r="E1399" s="143"/>
      <c r="F1399" s="143"/>
      <c r="G1399" s="143"/>
      <c r="H1399" s="143"/>
      <c r="I1399" s="143"/>
      <c r="J1399" s="143"/>
    </row>
    <row r="1400" spans="1:10" s="213" customFormat="1" ht="13.5" customHeight="1">
      <c r="A1400" s="143"/>
      <c r="B1400" s="143"/>
      <c r="C1400" s="143"/>
      <c r="D1400" s="143"/>
      <c r="E1400" s="143"/>
      <c r="F1400" s="143"/>
      <c r="G1400" s="143"/>
      <c r="H1400" s="143"/>
      <c r="I1400" s="143"/>
      <c r="J1400" s="143"/>
    </row>
    <row r="1401" spans="1:10" s="213" customFormat="1" ht="13.5" customHeight="1">
      <c r="A1401" s="143"/>
      <c r="B1401" s="143"/>
      <c r="C1401" s="143"/>
      <c r="D1401" s="143"/>
      <c r="E1401" s="143"/>
      <c r="F1401" s="143"/>
      <c r="G1401" s="143"/>
      <c r="H1401" s="143"/>
      <c r="I1401" s="143"/>
      <c r="J1401" s="143"/>
    </row>
    <row r="1402" spans="1:10" s="213" customFormat="1" ht="13.5" customHeight="1">
      <c r="A1402" s="143"/>
      <c r="B1402" s="143"/>
      <c r="C1402" s="143"/>
      <c r="D1402" s="143"/>
      <c r="E1402" s="143"/>
      <c r="F1402" s="143"/>
      <c r="G1402" s="143"/>
      <c r="H1402" s="143"/>
      <c r="I1402" s="143"/>
      <c r="J1402" s="143"/>
    </row>
    <row r="1403" spans="1:10" s="213" customFormat="1" ht="13.5" customHeight="1">
      <c r="A1403" s="143"/>
      <c r="B1403" s="143"/>
      <c r="C1403" s="143"/>
      <c r="D1403" s="143"/>
      <c r="E1403" s="143"/>
      <c r="F1403" s="143"/>
      <c r="G1403" s="143"/>
      <c r="H1403" s="143"/>
      <c r="I1403" s="143"/>
      <c r="J1403" s="143"/>
    </row>
    <row r="1404" spans="1:10" s="213" customFormat="1" ht="13.5" customHeight="1">
      <c r="A1404" s="143"/>
      <c r="B1404" s="143"/>
      <c r="C1404" s="143"/>
      <c r="D1404" s="143"/>
      <c r="E1404" s="143"/>
      <c r="F1404" s="143"/>
      <c r="G1404" s="143"/>
      <c r="H1404" s="143"/>
      <c r="I1404" s="143"/>
      <c r="J1404" s="143"/>
    </row>
    <row r="1405" spans="1:10" s="213" customFormat="1" ht="13.5" customHeight="1">
      <c r="A1405" s="143"/>
      <c r="B1405" s="143"/>
      <c r="C1405" s="143"/>
      <c r="D1405" s="143"/>
      <c r="E1405" s="143"/>
      <c r="F1405" s="143"/>
      <c r="G1405" s="143"/>
      <c r="H1405" s="143"/>
      <c r="I1405" s="143"/>
      <c r="J1405" s="143"/>
    </row>
    <row r="1406" spans="1:10" s="213" customFormat="1" ht="13.5" customHeight="1">
      <c r="A1406" s="143"/>
      <c r="B1406" s="143"/>
      <c r="C1406" s="143"/>
      <c r="D1406" s="143"/>
      <c r="E1406" s="143"/>
      <c r="F1406" s="143"/>
      <c r="G1406" s="143"/>
      <c r="H1406" s="143"/>
      <c r="I1406" s="143"/>
      <c r="J1406" s="143"/>
    </row>
    <row r="1407" spans="1:10" s="213" customFormat="1" ht="13.5" customHeight="1">
      <c r="A1407" s="143"/>
      <c r="B1407" s="143"/>
      <c r="C1407" s="143"/>
      <c r="D1407" s="143"/>
      <c r="E1407" s="143"/>
      <c r="F1407" s="143"/>
      <c r="G1407" s="143"/>
      <c r="H1407" s="143"/>
      <c r="I1407" s="143"/>
      <c r="J1407" s="143"/>
    </row>
    <row r="1408" spans="1:10" s="213" customFormat="1" ht="13.5" customHeight="1">
      <c r="A1408" s="143"/>
      <c r="B1408" s="143"/>
      <c r="C1408" s="143"/>
      <c r="D1408" s="143"/>
      <c r="E1408" s="143"/>
      <c r="F1408" s="143"/>
      <c r="G1408" s="143"/>
      <c r="H1408" s="143"/>
      <c r="I1408" s="143"/>
      <c r="J1408" s="143"/>
    </row>
    <row r="1409" spans="1:10" s="213" customFormat="1" ht="13.5" customHeight="1">
      <c r="A1409" s="143"/>
      <c r="B1409" s="143"/>
      <c r="C1409" s="143"/>
      <c r="D1409" s="143"/>
      <c r="E1409" s="143"/>
      <c r="F1409" s="143"/>
      <c r="G1409" s="143"/>
      <c r="H1409" s="143"/>
      <c r="I1409" s="143"/>
      <c r="J1409" s="143"/>
    </row>
    <row r="1410" spans="1:10" s="213" customFormat="1" ht="13.5" customHeight="1">
      <c r="A1410" s="143"/>
      <c r="B1410" s="143"/>
      <c r="C1410" s="143"/>
      <c r="D1410" s="143"/>
      <c r="E1410" s="143"/>
      <c r="F1410" s="143"/>
      <c r="G1410" s="143"/>
      <c r="H1410" s="143"/>
      <c r="I1410" s="143"/>
      <c r="J1410" s="143"/>
    </row>
    <row r="1411" spans="1:10" s="213" customFormat="1" ht="13.5" customHeight="1">
      <c r="A1411" s="143"/>
      <c r="B1411" s="143"/>
      <c r="C1411" s="143"/>
      <c r="D1411" s="143"/>
      <c r="E1411" s="143"/>
      <c r="F1411" s="143"/>
      <c r="G1411" s="143"/>
      <c r="H1411" s="143"/>
      <c r="I1411" s="143"/>
      <c r="J1411" s="143"/>
    </row>
    <row r="1412" spans="1:10" s="213" customFormat="1" ht="13.5" customHeight="1">
      <c r="A1412" s="143"/>
      <c r="B1412" s="143"/>
      <c r="C1412" s="143"/>
      <c r="D1412" s="143"/>
      <c r="E1412" s="143"/>
      <c r="F1412" s="143"/>
      <c r="G1412" s="143"/>
      <c r="H1412" s="143"/>
      <c r="I1412" s="143"/>
      <c r="J1412" s="143"/>
    </row>
    <row r="1413" spans="1:10" s="213" customFormat="1" ht="13.5" customHeight="1">
      <c r="A1413" s="143"/>
      <c r="B1413" s="143"/>
      <c r="C1413" s="143"/>
      <c r="D1413" s="143"/>
      <c r="E1413" s="143"/>
      <c r="F1413" s="143"/>
      <c r="G1413" s="143"/>
      <c r="H1413" s="143"/>
      <c r="I1413" s="143"/>
      <c r="J1413" s="143"/>
    </row>
    <row r="1414" spans="1:10" s="213" customFormat="1" ht="13.5" customHeight="1">
      <c r="A1414" s="143"/>
      <c r="B1414" s="143"/>
      <c r="C1414" s="143"/>
      <c r="D1414" s="143"/>
      <c r="E1414" s="143"/>
      <c r="F1414" s="143"/>
      <c r="G1414" s="143"/>
      <c r="H1414" s="143"/>
      <c r="I1414" s="143"/>
      <c r="J1414" s="143"/>
    </row>
    <row r="1415" spans="1:10" s="213" customFormat="1" ht="13.5" customHeight="1">
      <c r="A1415" s="143"/>
      <c r="B1415" s="143"/>
      <c r="C1415" s="143"/>
      <c r="D1415" s="143"/>
      <c r="E1415" s="143"/>
      <c r="F1415" s="143"/>
      <c r="G1415" s="143"/>
      <c r="H1415" s="143"/>
      <c r="I1415" s="143"/>
      <c r="J1415" s="143"/>
    </row>
    <row r="1416" spans="1:10" s="213" customFormat="1" ht="13.5" customHeight="1">
      <c r="A1416" s="143"/>
      <c r="B1416" s="143"/>
      <c r="C1416" s="143"/>
      <c r="D1416" s="143"/>
      <c r="E1416" s="143"/>
      <c r="F1416" s="143"/>
      <c r="G1416" s="143"/>
      <c r="H1416" s="143"/>
      <c r="I1416" s="143"/>
      <c r="J1416" s="143"/>
    </row>
    <row r="1417" spans="1:10" s="213" customFormat="1" ht="13.5" customHeight="1">
      <c r="A1417" s="143"/>
      <c r="B1417" s="143"/>
      <c r="C1417" s="143"/>
      <c r="D1417" s="143"/>
      <c r="E1417" s="143"/>
      <c r="F1417" s="143"/>
      <c r="G1417" s="143"/>
      <c r="H1417" s="143"/>
      <c r="I1417" s="143"/>
      <c r="J1417" s="143"/>
    </row>
    <row r="1418" spans="1:10" s="213" customFormat="1" ht="13.5" customHeight="1">
      <c r="A1418" s="143"/>
      <c r="B1418" s="143"/>
      <c r="C1418" s="143"/>
      <c r="D1418" s="143"/>
      <c r="E1418" s="143"/>
      <c r="F1418" s="143"/>
      <c r="G1418" s="143"/>
      <c r="H1418" s="143"/>
      <c r="I1418" s="143"/>
      <c r="J1418" s="143"/>
    </row>
    <row r="1419" spans="1:10" s="213" customFormat="1" ht="13.5" customHeight="1">
      <c r="A1419" s="143"/>
      <c r="B1419" s="143"/>
      <c r="C1419" s="143"/>
      <c r="D1419" s="143"/>
      <c r="E1419" s="143"/>
      <c r="F1419" s="143"/>
      <c r="G1419" s="143"/>
      <c r="H1419" s="143"/>
      <c r="I1419" s="143"/>
      <c r="J1419" s="143"/>
    </row>
    <row r="1420" spans="1:10" s="213" customFormat="1" ht="13.5" customHeight="1">
      <c r="A1420" s="143"/>
      <c r="B1420" s="143"/>
      <c r="C1420" s="143"/>
      <c r="D1420" s="143"/>
      <c r="E1420" s="143"/>
      <c r="F1420" s="143"/>
      <c r="G1420" s="143"/>
      <c r="H1420" s="143"/>
      <c r="I1420" s="143"/>
      <c r="J1420" s="143"/>
    </row>
    <row r="1421" spans="1:10" s="213" customFormat="1" ht="13.5" customHeight="1">
      <c r="A1421" s="143"/>
      <c r="B1421" s="143"/>
      <c r="C1421" s="143"/>
      <c r="D1421" s="143"/>
      <c r="E1421" s="143"/>
      <c r="F1421" s="143"/>
      <c r="G1421" s="143"/>
      <c r="H1421" s="143"/>
      <c r="I1421" s="143"/>
      <c r="J1421" s="143"/>
    </row>
    <row r="1422" spans="1:10" s="213" customFormat="1" ht="13.5" customHeight="1">
      <c r="A1422" s="143"/>
      <c r="B1422" s="143"/>
      <c r="C1422" s="143"/>
      <c r="D1422" s="143"/>
      <c r="E1422" s="143"/>
      <c r="F1422" s="143"/>
      <c r="G1422" s="143"/>
      <c r="H1422" s="143"/>
      <c r="I1422" s="143"/>
      <c r="J1422" s="143"/>
    </row>
    <row r="1423" spans="1:10" s="213" customFormat="1" ht="13.5" customHeight="1">
      <c r="A1423" s="143"/>
      <c r="B1423" s="143"/>
      <c r="C1423" s="143"/>
      <c r="D1423" s="143"/>
      <c r="E1423" s="143"/>
      <c r="F1423" s="143"/>
      <c r="G1423" s="143"/>
      <c r="H1423" s="143"/>
      <c r="I1423" s="143"/>
      <c r="J1423" s="143"/>
    </row>
    <row r="1424" spans="1:10" s="213" customFormat="1" ht="13.5" customHeight="1">
      <c r="A1424" s="143"/>
      <c r="B1424" s="143"/>
      <c r="C1424" s="143"/>
      <c r="D1424" s="143"/>
      <c r="E1424" s="143"/>
      <c r="F1424" s="143"/>
      <c r="G1424" s="143"/>
      <c r="H1424" s="143"/>
      <c r="I1424" s="143"/>
      <c r="J1424" s="143"/>
    </row>
    <row r="1425" spans="1:10" s="213" customFormat="1" ht="13.5" customHeight="1">
      <c r="A1425" s="143"/>
      <c r="B1425" s="143"/>
      <c r="C1425" s="143"/>
      <c r="D1425" s="143"/>
      <c r="E1425" s="143"/>
      <c r="F1425" s="143"/>
      <c r="G1425" s="143"/>
      <c r="H1425" s="143"/>
      <c r="I1425" s="143"/>
      <c r="J1425" s="143"/>
    </row>
    <row r="1426" spans="1:10" s="213" customFormat="1" ht="13.5" customHeight="1">
      <c r="A1426" s="143"/>
      <c r="B1426" s="143"/>
      <c r="C1426" s="143"/>
      <c r="D1426" s="143"/>
      <c r="E1426" s="143"/>
      <c r="F1426" s="143"/>
      <c r="G1426" s="143"/>
      <c r="H1426" s="143"/>
      <c r="I1426" s="143"/>
      <c r="J1426" s="143"/>
    </row>
    <row r="1427" spans="1:10" s="213" customFormat="1" ht="13.5" customHeight="1">
      <c r="A1427" s="143"/>
      <c r="B1427" s="143"/>
      <c r="C1427" s="143"/>
      <c r="D1427" s="143"/>
      <c r="E1427" s="143"/>
      <c r="F1427" s="143"/>
      <c r="G1427" s="143"/>
      <c r="H1427" s="143"/>
      <c r="I1427" s="143"/>
      <c r="J1427" s="143"/>
    </row>
    <row r="1428" spans="1:10" s="213" customFormat="1" ht="13.5" customHeight="1">
      <c r="A1428" s="143"/>
      <c r="B1428" s="143"/>
      <c r="C1428" s="143"/>
      <c r="D1428" s="143"/>
      <c r="E1428" s="143"/>
      <c r="F1428" s="143"/>
      <c r="G1428" s="143"/>
      <c r="H1428" s="143"/>
      <c r="I1428" s="143"/>
      <c r="J1428" s="143"/>
    </row>
    <row r="1429" spans="1:10" s="213" customFormat="1" ht="13.5" customHeight="1">
      <c r="A1429" s="143"/>
      <c r="B1429" s="143"/>
      <c r="C1429" s="143"/>
      <c r="D1429" s="143"/>
      <c r="E1429" s="143"/>
      <c r="F1429" s="143"/>
      <c r="G1429" s="143"/>
      <c r="H1429" s="143"/>
      <c r="I1429" s="143"/>
      <c r="J1429" s="143"/>
    </row>
    <row r="1430" spans="1:10" s="213" customFormat="1" ht="13.5" customHeight="1">
      <c r="A1430" s="143"/>
      <c r="B1430" s="143"/>
      <c r="C1430" s="143"/>
      <c r="D1430" s="143"/>
      <c r="E1430" s="143"/>
      <c r="F1430" s="143"/>
      <c r="G1430" s="143"/>
      <c r="H1430" s="143"/>
      <c r="I1430" s="143"/>
      <c r="J1430" s="143"/>
    </row>
    <row r="1431" spans="1:10" s="213" customFormat="1" ht="13.5" customHeight="1">
      <c r="A1431" s="143"/>
      <c r="B1431" s="143"/>
      <c r="C1431" s="143"/>
      <c r="D1431" s="143"/>
      <c r="E1431" s="143"/>
      <c r="F1431" s="143"/>
      <c r="G1431" s="143"/>
      <c r="H1431" s="143"/>
      <c r="I1431" s="143"/>
      <c r="J1431" s="143"/>
    </row>
    <row r="1432" spans="1:10" s="213" customFormat="1" ht="13.5" customHeight="1">
      <c r="A1432" s="143"/>
      <c r="B1432" s="143"/>
      <c r="C1432" s="143"/>
      <c r="D1432" s="143"/>
      <c r="E1432" s="143"/>
      <c r="F1432" s="143"/>
      <c r="G1432" s="143"/>
      <c r="H1432" s="143"/>
      <c r="I1432" s="143"/>
      <c r="J1432" s="143"/>
    </row>
    <row r="1433" spans="1:10" s="213" customFormat="1" ht="13.5" customHeight="1">
      <c r="A1433" s="143"/>
      <c r="B1433" s="143"/>
      <c r="C1433" s="143"/>
      <c r="D1433" s="143"/>
      <c r="E1433" s="143"/>
      <c r="F1433" s="143"/>
      <c r="G1433" s="143"/>
      <c r="H1433" s="143"/>
      <c r="I1433" s="143"/>
      <c r="J1433" s="143"/>
    </row>
    <row r="1434" spans="1:10" s="213" customFormat="1" ht="13.5" customHeight="1">
      <c r="A1434" s="143"/>
      <c r="B1434" s="143"/>
      <c r="C1434" s="143"/>
      <c r="D1434" s="143"/>
      <c r="E1434" s="143"/>
      <c r="F1434" s="143"/>
      <c r="G1434" s="143"/>
      <c r="H1434" s="143"/>
      <c r="I1434" s="143"/>
      <c r="J1434" s="143"/>
    </row>
    <row r="1435" spans="1:10" s="213" customFormat="1" ht="13.5" customHeight="1">
      <c r="A1435" s="143"/>
      <c r="B1435" s="143"/>
      <c r="C1435" s="143"/>
      <c r="D1435" s="143"/>
      <c r="E1435" s="143"/>
      <c r="F1435" s="143"/>
      <c r="G1435" s="143"/>
      <c r="H1435" s="143"/>
      <c r="I1435" s="143"/>
      <c r="J1435" s="143"/>
    </row>
    <row r="1436" spans="1:10" s="213" customFormat="1" ht="13.5" customHeight="1">
      <c r="A1436" s="143"/>
      <c r="B1436" s="143"/>
      <c r="C1436" s="143"/>
      <c r="D1436" s="143"/>
      <c r="E1436" s="143"/>
      <c r="F1436" s="143"/>
      <c r="G1436" s="143"/>
      <c r="H1436" s="143"/>
      <c r="I1436" s="143"/>
      <c r="J1436" s="143"/>
    </row>
    <row r="1437" spans="1:10" s="213" customFormat="1" ht="13.5" customHeight="1">
      <c r="A1437" s="143"/>
      <c r="B1437" s="143"/>
      <c r="C1437" s="143"/>
      <c r="D1437" s="143"/>
      <c r="E1437" s="143"/>
      <c r="F1437" s="143"/>
      <c r="G1437" s="143"/>
      <c r="H1437" s="143"/>
      <c r="I1437" s="143"/>
      <c r="J1437" s="143"/>
    </row>
    <row r="1438" spans="1:10" s="213" customFormat="1" ht="13.5" customHeight="1">
      <c r="A1438" s="143"/>
      <c r="B1438" s="143"/>
      <c r="C1438" s="143"/>
      <c r="D1438" s="143"/>
      <c r="E1438" s="143"/>
      <c r="F1438" s="143"/>
      <c r="G1438" s="143"/>
      <c r="H1438" s="143"/>
      <c r="I1438" s="143"/>
      <c r="J1438" s="143"/>
    </row>
    <row r="1439" spans="1:10" s="213" customFormat="1" ht="13.5" customHeight="1">
      <c r="A1439" s="143"/>
      <c r="B1439" s="143"/>
      <c r="C1439" s="143"/>
      <c r="D1439" s="143"/>
      <c r="E1439" s="143"/>
      <c r="F1439" s="143"/>
      <c r="G1439" s="143"/>
      <c r="H1439" s="143"/>
      <c r="I1439" s="143"/>
      <c r="J1439" s="143"/>
    </row>
    <row r="1440" spans="1:10" s="213" customFormat="1" ht="13.5" customHeight="1">
      <c r="A1440" s="143"/>
      <c r="B1440" s="143"/>
      <c r="C1440" s="143"/>
      <c r="D1440" s="143"/>
      <c r="E1440" s="143"/>
      <c r="F1440" s="143"/>
      <c r="G1440" s="143"/>
      <c r="H1440" s="143"/>
      <c r="I1440" s="143"/>
      <c r="J1440" s="143"/>
    </row>
    <row r="1441" spans="1:10" s="213" customFormat="1" ht="13.5" customHeight="1">
      <c r="A1441" s="143"/>
      <c r="B1441" s="143"/>
      <c r="C1441" s="143"/>
      <c r="D1441" s="143"/>
      <c r="E1441" s="143"/>
      <c r="F1441" s="143"/>
      <c r="G1441" s="143"/>
      <c r="H1441" s="143"/>
      <c r="I1441" s="143"/>
      <c r="J1441" s="143"/>
    </row>
    <row r="1442" spans="1:10" s="213" customFormat="1" ht="13.5" customHeight="1">
      <c r="A1442" s="143"/>
      <c r="B1442" s="143"/>
      <c r="C1442" s="143"/>
      <c r="D1442" s="143"/>
      <c r="E1442" s="143"/>
      <c r="F1442" s="143"/>
      <c r="G1442" s="143"/>
      <c r="H1442" s="143"/>
      <c r="I1442" s="143"/>
      <c r="J1442" s="143"/>
    </row>
    <row r="1443" spans="1:10" s="213" customFormat="1" ht="13.5" customHeight="1">
      <c r="A1443" s="143"/>
      <c r="B1443" s="143"/>
      <c r="C1443" s="143"/>
      <c r="D1443" s="143"/>
      <c r="E1443" s="143"/>
      <c r="F1443" s="143"/>
      <c r="G1443" s="143"/>
      <c r="H1443" s="143"/>
      <c r="I1443" s="143"/>
      <c r="J1443" s="143"/>
    </row>
    <row r="1444" spans="1:10" s="213" customFormat="1" ht="13.5" customHeight="1">
      <c r="A1444" s="143"/>
      <c r="B1444" s="143"/>
      <c r="C1444" s="143"/>
      <c r="D1444" s="143"/>
      <c r="E1444" s="143"/>
      <c r="F1444" s="143"/>
      <c r="G1444" s="143"/>
      <c r="H1444" s="143"/>
      <c r="I1444" s="143"/>
      <c r="J1444" s="143"/>
    </row>
    <row r="1445" spans="1:10" s="213" customFormat="1" ht="13.5" customHeight="1">
      <c r="A1445" s="143"/>
      <c r="B1445" s="143"/>
      <c r="C1445" s="143"/>
      <c r="D1445" s="143"/>
      <c r="E1445" s="143"/>
      <c r="F1445" s="143"/>
      <c r="G1445" s="143"/>
      <c r="H1445" s="143"/>
      <c r="I1445" s="143"/>
      <c r="J1445" s="143"/>
    </row>
    <row r="1446" spans="1:10" s="213" customFormat="1" ht="13.5" customHeight="1">
      <c r="A1446" s="143"/>
      <c r="B1446" s="143"/>
      <c r="C1446" s="143"/>
      <c r="D1446" s="143"/>
      <c r="E1446" s="143"/>
      <c r="F1446" s="143"/>
      <c r="G1446" s="143"/>
      <c r="H1446" s="143"/>
      <c r="I1446" s="143"/>
      <c r="J1446" s="143"/>
    </row>
    <row r="1447" spans="1:10" s="213" customFormat="1" ht="13.5" customHeight="1">
      <c r="A1447" s="143"/>
      <c r="B1447" s="143"/>
      <c r="C1447" s="143"/>
      <c r="D1447" s="143"/>
      <c r="E1447" s="143"/>
      <c r="F1447" s="143"/>
      <c r="G1447" s="143"/>
      <c r="H1447" s="143"/>
      <c r="I1447" s="143"/>
      <c r="J1447" s="143"/>
    </row>
    <row r="1448" spans="1:10" s="213" customFormat="1" ht="13.5" customHeight="1">
      <c r="A1448" s="143"/>
      <c r="B1448" s="143"/>
      <c r="C1448" s="143"/>
      <c r="D1448" s="143"/>
      <c r="E1448" s="143"/>
      <c r="F1448" s="143"/>
      <c r="G1448" s="143"/>
      <c r="H1448" s="143"/>
      <c r="I1448" s="143"/>
      <c r="J1448" s="143"/>
    </row>
    <row r="1449" spans="1:10" s="213" customFormat="1" ht="13.5" customHeight="1">
      <c r="A1449" s="143"/>
      <c r="B1449" s="143"/>
      <c r="C1449" s="143"/>
      <c r="D1449" s="143"/>
      <c r="E1449" s="143"/>
      <c r="F1449" s="143"/>
      <c r="G1449" s="143"/>
      <c r="H1449" s="143"/>
      <c r="I1449" s="143"/>
      <c r="J1449" s="143"/>
    </row>
    <row r="1450" spans="1:10" s="213" customFormat="1" ht="13.5" customHeight="1">
      <c r="A1450" s="143"/>
      <c r="B1450" s="143"/>
      <c r="C1450" s="143"/>
      <c r="D1450" s="143"/>
      <c r="E1450" s="143"/>
      <c r="F1450" s="143"/>
      <c r="G1450" s="143"/>
      <c r="H1450" s="143"/>
      <c r="I1450" s="143"/>
      <c r="J1450" s="143"/>
    </row>
    <row r="1451" spans="1:10" s="213" customFormat="1" ht="13.5" customHeight="1">
      <c r="A1451" s="143"/>
      <c r="B1451" s="143"/>
      <c r="C1451" s="143"/>
      <c r="D1451" s="143"/>
      <c r="E1451" s="143"/>
      <c r="F1451" s="143"/>
      <c r="G1451" s="143"/>
      <c r="H1451" s="143"/>
      <c r="I1451" s="143"/>
      <c r="J1451" s="143"/>
    </row>
    <row r="1452" spans="1:10" s="213" customFormat="1" ht="13.5" customHeight="1">
      <c r="A1452" s="143"/>
      <c r="B1452" s="143"/>
      <c r="C1452" s="143"/>
      <c r="D1452" s="143"/>
      <c r="E1452" s="143"/>
      <c r="F1452" s="143"/>
      <c r="G1452" s="143"/>
      <c r="H1452" s="143"/>
      <c r="I1452" s="143"/>
      <c r="J1452" s="143"/>
    </row>
    <row r="1453" spans="1:10" s="213" customFormat="1" ht="13.5" customHeight="1">
      <c r="A1453" s="143"/>
      <c r="B1453" s="143"/>
      <c r="C1453" s="143"/>
      <c r="D1453" s="143"/>
      <c r="E1453" s="143"/>
      <c r="F1453" s="143"/>
      <c r="G1453" s="143"/>
      <c r="H1453" s="143"/>
      <c r="I1453" s="143"/>
      <c r="J1453" s="143"/>
    </row>
    <row r="1454" spans="1:10" s="213" customFormat="1" ht="13.5" customHeight="1">
      <c r="A1454" s="143"/>
      <c r="B1454" s="143"/>
      <c r="C1454" s="143"/>
      <c r="D1454" s="143"/>
      <c r="E1454" s="143"/>
      <c r="F1454" s="143"/>
      <c r="G1454" s="143"/>
      <c r="H1454" s="143"/>
      <c r="I1454" s="143"/>
      <c r="J1454" s="143"/>
    </row>
    <row r="1455" spans="1:10" s="213" customFormat="1" ht="13.5" customHeight="1">
      <c r="A1455" s="143"/>
      <c r="B1455" s="143"/>
      <c r="C1455" s="143"/>
      <c r="D1455" s="143"/>
      <c r="E1455" s="143"/>
      <c r="F1455" s="143"/>
      <c r="G1455" s="143"/>
      <c r="H1455" s="143"/>
      <c r="I1455" s="143"/>
      <c r="J1455" s="143"/>
    </row>
    <row r="1456" spans="1:10" s="213" customFormat="1" ht="13.5" customHeight="1">
      <c r="A1456" s="143"/>
      <c r="B1456" s="143"/>
      <c r="C1456" s="143"/>
      <c r="D1456" s="143"/>
      <c r="E1456" s="143"/>
      <c r="F1456" s="143"/>
      <c r="G1456" s="143"/>
      <c r="H1456" s="143"/>
      <c r="I1456" s="143"/>
      <c r="J1456" s="143"/>
    </row>
    <row r="1457" spans="1:10" s="213" customFormat="1" ht="13.5" customHeight="1">
      <c r="A1457" s="143"/>
      <c r="B1457" s="143"/>
      <c r="C1457" s="143"/>
      <c r="D1457" s="143"/>
      <c r="E1457" s="143"/>
      <c r="F1457" s="143"/>
      <c r="G1457" s="143"/>
      <c r="H1457" s="143"/>
      <c r="I1457" s="143"/>
      <c r="J1457" s="143"/>
    </row>
    <row r="1458" spans="1:10" s="213" customFormat="1" ht="13.5" customHeight="1">
      <c r="A1458" s="143"/>
      <c r="B1458" s="143"/>
      <c r="C1458" s="143"/>
      <c r="D1458" s="143"/>
      <c r="E1458" s="143"/>
      <c r="F1458" s="143"/>
      <c r="G1458" s="143"/>
      <c r="H1458" s="143"/>
      <c r="I1458" s="143"/>
      <c r="J1458" s="143"/>
    </row>
    <row r="1459" spans="1:10" s="213" customFormat="1" ht="13.5" customHeight="1">
      <c r="A1459" s="143"/>
      <c r="B1459" s="143"/>
      <c r="C1459" s="143"/>
      <c r="D1459" s="143"/>
      <c r="E1459" s="143"/>
      <c r="F1459" s="143"/>
      <c r="G1459" s="143"/>
      <c r="H1459" s="143"/>
      <c r="I1459" s="143"/>
      <c r="J1459" s="143"/>
    </row>
    <row r="1460" spans="1:10" s="213" customFormat="1" ht="13.5" customHeight="1">
      <c r="A1460" s="143"/>
      <c r="B1460" s="143"/>
      <c r="C1460" s="143"/>
      <c r="D1460" s="143"/>
      <c r="E1460" s="143"/>
      <c r="F1460" s="143"/>
      <c r="G1460" s="143"/>
      <c r="H1460" s="143"/>
      <c r="I1460" s="143"/>
      <c r="J1460" s="143"/>
    </row>
    <row r="1461" spans="1:10" s="213" customFormat="1" ht="13.5" customHeight="1">
      <c r="A1461" s="143"/>
      <c r="B1461" s="143"/>
      <c r="C1461" s="143"/>
      <c r="D1461" s="143"/>
      <c r="E1461" s="143"/>
      <c r="F1461" s="143"/>
      <c r="G1461" s="143"/>
      <c r="H1461" s="143"/>
      <c r="I1461" s="143"/>
      <c r="J1461" s="143"/>
    </row>
    <row r="1462" spans="1:10" s="213" customFormat="1" ht="13.5" customHeight="1">
      <c r="A1462" s="143"/>
      <c r="B1462" s="143"/>
      <c r="C1462" s="143"/>
      <c r="D1462" s="143"/>
      <c r="E1462" s="143"/>
      <c r="F1462" s="143"/>
      <c r="G1462" s="143"/>
      <c r="H1462" s="143"/>
      <c r="I1462" s="143"/>
      <c r="J1462" s="143"/>
    </row>
    <row r="1463" spans="1:10" s="213" customFormat="1" ht="13.5" customHeight="1">
      <c r="A1463" s="143"/>
      <c r="B1463" s="143"/>
      <c r="C1463" s="143"/>
      <c r="D1463" s="143"/>
      <c r="E1463" s="143"/>
      <c r="F1463" s="143"/>
      <c r="G1463" s="143"/>
      <c r="H1463" s="143"/>
      <c r="I1463" s="143"/>
      <c r="J1463" s="143"/>
    </row>
    <row r="1464" spans="1:10" s="213" customFormat="1" ht="13.5" customHeight="1">
      <c r="A1464" s="143"/>
      <c r="B1464" s="143"/>
      <c r="C1464" s="143"/>
      <c r="D1464" s="143"/>
      <c r="E1464" s="143"/>
      <c r="F1464" s="143"/>
      <c r="G1464" s="143"/>
      <c r="H1464" s="143"/>
      <c r="I1464" s="143"/>
      <c r="J1464" s="143"/>
    </row>
    <row r="1465" spans="1:10" s="213" customFormat="1" ht="13.5" customHeight="1">
      <c r="A1465" s="143"/>
      <c r="B1465" s="143"/>
      <c r="C1465" s="143"/>
      <c r="D1465" s="143"/>
      <c r="E1465" s="143"/>
      <c r="F1465" s="143"/>
      <c r="G1465" s="143"/>
      <c r="H1465" s="143"/>
      <c r="I1465" s="143"/>
      <c r="J1465" s="143"/>
    </row>
    <row r="1466" spans="1:10" s="213" customFormat="1" ht="13.5" customHeight="1">
      <c r="A1466" s="143"/>
      <c r="B1466" s="143"/>
      <c r="C1466" s="143"/>
      <c r="D1466" s="143"/>
      <c r="E1466" s="143"/>
      <c r="F1466" s="143"/>
      <c r="G1466" s="143"/>
      <c r="H1466" s="143"/>
      <c r="I1466" s="143"/>
      <c r="J1466" s="143"/>
    </row>
    <row r="1467" spans="1:10" s="213" customFormat="1" ht="13.5" customHeight="1">
      <c r="A1467" s="143"/>
      <c r="B1467" s="143"/>
      <c r="C1467" s="143"/>
      <c r="D1467" s="143"/>
      <c r="E1467" s="143"/>
      <c r="F1467" s="143"/>
      <c r="G1467" s="143"/>
      <c r="H1467" s="143"/>
      <c r="I1467" s="143"/>
      <c r="J1467" s="143"/>
    </row>
    <row r="1468" spans="1:10" s="213" customFormat="1" ht="13.5" customHeight="1">
      <c r="A1468" s="143"/>
      <c r="B1468" s="143"/>
      <c r="C1468" s="143"/>
      <c r="D1468" s="143"/>
      <c r="E1468" s="143"/>
      <c r="F1468" s="143"/>
      <c r="G1468" s="143"/>
      <c r="H1468" s="143"/>
      <c r="I1468" s="143"/>
      <c r="J1468" s="143"/>
    </row>
    <row r="1469" spans="1:10" s="213" customFormat="1" ht="13.5" customHeight="1">
      <c r="A1469" s="143"/>
      <c r="B1469" s="143"/>
      <c r="C1469" s="143"/>
      <c r="D1469" s="143"/>
      <c r="E1469" s="143"/>
      <c r="F1469" s="143"/>
      <c r="G1469" s="143"/>
      <c r="H1469" s="143"/>
      <c r="I1469" s="143"/>
      <c r="J1469" s="143"/>
    </row>
    <row r="1470" spans="1:10" s="213" customFormat="1" ht="13.5" customHeight="1">
      <c r="A1470" s="143"/>
      <c r="B1470" s="143"/>
      <c r="C1470" s="143"/>
      <c r="D1470" s="143"/>
      <c r="E1470" s="143"/>
      <c r="F1470" s="143"/>
      <c r="G1470" s="143"/>
      <c r="H1470" s="143"/>
      <c r="I1470" s="143"/>
      <c r="J1470" s="143"/>
    </row>
    <row r="1471" spans="1:10" s="213" customFormat="1" ht="13.5" customHeight="1">
      <c r="A1471" s="143"/>
      <c r="B1471" s="143"/>
      <c r="C1471" s="143"/>
      <c r="D1471" s="143"/>
      <c r="E1471" s="143"/>
      <c r="F1471" s="143"/>
      <c r="G1471" s="143"/>
      <c r="H1471" s="143"/>
      <c r="I1471" s="143"/>
      <c r="J1471" s="143"/>
    </row>
    <row r="1472" spans="1:10" s="213" customFormat="1" ht="13.5" customHeight="1">
      <c r="A1472" s="143"/>
      <c r="B1472" s="143"/>
      <c r="C1472" s="143"/>
      <c r="D1472" s="143"/>
      <c r="E1472" s="143"/>
      <c r="F1472" s="143"/>
      <c r="G1472" s="143"/>
      <c r="H1472" s="143"/>
      <c r="I1472" s="143"/>
      <c r="J1472" s="143"/>
    </row>
    <row r="1473" spans="1:10" s="213" customFormat="1" ht="13.5" customHeight="1">
      <c r="A1473" s="143"/>
      <c r="B1473" s="143"/>
      <c r="C1473" s="143"/>
      <c r="D1473" s="143"/>
      <c r="E1473" s="143"/>
      <c r="F1473" s="143"/>
      <c r="G1473" s="143"/>
      <c r="H1473" s="143"/>
      <c r="I1473" s="143"/>
      <c r="J1473" s="143"/>
    </row>
    <row r="1474" spans="1:10" s="213" customFormat="1" ht="13.5" customHeight="1">
      <c r="A1474" s="143"/>
      <c r="B1474" s="143"/>
      <c r="C1474" s="143"/>
      <c r="D1474" s="143"/>
      <c r="E1474" s="143"/>
      <c r="F1474" s="143"/>
      <c r="G1474" s="143"/>
      <c r="H1474" s="143"/>
      <c r="I1474" s="143"/>
      <c r="J1474" s="143"/>
    </row>
    <row r="1475" spans="1:10" s="213" customFormat="1" ht="13.5" customHeight="1">
      <c r="A1475" s="143"/>
      <c r="B1475" s="143"/>
      <c r="C1475" s="143"/>
      <c r="D1475" s="143"/>
      <c r="E1475" s="143"/>
      <c r="F1475" s="143"/>
      <c r="G1475" s="143"/>
      <c r="H1475" s="143"/>
      <c r="I1475" s="143"/>
      <c r="J1475" s="143"/>
    </row>
    <row r="1476" spans="1:10" s="213" customFormat="1" ht="13.5" customHeight="1">
      <c r="A1476" s="143"/>
      <c r="B1476" s="143"/>
      <c r="C1476" s="143"/>
      <c r="D1476" s="143"/>
      <c r="E1476" s="143"/>
      <c r="F1476" s="143"/>
      <c r="G1476" s="143"/>
      <c r="H1476" s="143"/>
      <c r="I1476" s="143"/>
      <c r="J1476" s="143"/>
    </row>
    <row r="1477" spans="1:10" s="213" customFormat="1" ht="13.5" customHeight="1">
      <c r="A1477" s="143"/>
      <c r="B1477" s="143"/>
      <c r="C1477" s="143"/>
      <c r="D1477" s="143"/>
      <c r="E1477" s="143"/>
      <c r="F1477" s="143"/>
      <c r="G1477" s="143"/>
      <c r="H1477" s="143"/>
      <c r="I1477" s="143"/>
      <c r="J1477" s="143"/>
    </row>
    <row r="1478" spans="1:10" s="213" customFormat="1" ht="13.5" customHeight="1">
      <c r="A1478" s="143"/>
      <c r="B1478" s="143"/>
      <c r="C1478" s="143"/>
      <c r="D1478" s="143"/>
      <c r="E1478" s="143"/>
      <c r="F1478" s="143"/>
      <c r="G1478" s="143"/>
      <c r="H1478" s="143"/>
      <c r="I1478" s="143"/>
      <c r="J1478" s="143"/>
    </row>
    <row r="1479" spans="1:10" s="213" customFormat="1" ht="13.5" customHeight="1">
      <c r="A1479" s="143"/>
      <c r="B1479" s="143"/>
      <c r="C1479" s="143"/>
      <c r="D1479" s="143"/>
      <c r="E1479" s="143"/>
      <c r="F1479" s="143"/>
      <c r="G1479" s="143"/>
      <c r="H1479" s="143"/>
      <c r="I1479" s="143"/>
      <c r="J1479" s="143"/>
    </row>
    <row r="1480" spans="1:10" s="213" customFormat="1" ht="13.5" customHeight="1">
      <c r="A1480" s="143"/>
      <c r="B1480" s="143"/>
      <c r="C1480" s="143"/>
      <c r="D1480" s="143"/>
      <c r="E1480" s="143"/>
      <c r="F1480" s="143"/>
      <c r="G1480" s="143"/>
      <c r="H1480" s="143"/>
      <c r="I1480" s="143"/>
      <c r="J1480" s="143"/>
    </row>
    <row r="1481" spans="1:10" s="213" customFormat="1" ht="13.5" customHeight="1">
      <c r="A1481" s="143"/>
      <c r="B1481" s="143"/>
      <c r="C1481" s="143"/>
      <c r="D1481" s="143"/>
      <c r="E1481" s="143"/>
      <c r="F1481" s="143"/>
      <c r="G1481" s="143"/>
      <c r="H1481" s="143"/>
      <c r="I1481" s="143"/>
      <c r="J1481" s="143"/>
    </row>
    <row r="1482" spans="1:10" s="213" customFormat="1" ht="13.5" customHeight="1">
      <c r="A1482" s="143"/>
      <c r="B1482" s="143"/>
      <c r="C1482" s="143"/>
      <c r="D1482" s="143"/>
      <c r="E1482" s="143"/>
      <c r="F1482" s="143"/>
      <c r="G1482" s="143"/>
      <c r="H1482" s="143"/>
      <c r="I1482" s="143"/>
      <c r="J1482" s="143"/>
    </row>
    <row r="1483" spans="1:10" s="213" customFormat="1" ht="13.5" customHeight="1">
      <c r="A1483" s="143"/>
      <c r="B1483" s="143"/>
      <c r="C1483" s="143"/>
      <c r="D1483" s="143"/>
      <c r="E1483" s="143"/>
      <c r="F1483" s="143"/>
      <c r="G1483" s="143"/>
      <c r="H1483" s="143"/>
      <c r="I1483" s="143"/>
      <c r="J1483" s="143"/>
    </row>
    <row r="1484" spans="1:10" s="213" customFormat="1" ht="13.5" customHeight="1">
      <c r="A1484" s="143"/>
      <c r="B1484" s="143"/>
      <c r="C1484" s="143"/>
      <c r="D1484" s="143"/>
      <c r="E1484" s="143"/>
      <c r="F1484" s="143"/>
      <c r="G1484" s="143"/>
      <c r="H1484" s="143"/>
      <c r="I1484" s="143"/>
      <c r="J1484" s="143"/>
    </row>
    <row r="1485" spans="1:10" s="213" customFormat="1" ht="13.5" customHeight="1">
      <c r="A1485" s="143"/>
      <c r="B1485" s="143"/>
      <c r="C1485" s="143"/>
      <c r="D1485" s="143"/>
      <c r="E1485" s="143"/>
      <c r="F1485" s="143"/>
      <c r="G1485" s="143"/>
      <c r="H1485" s="143"/>
      <c r="I1485" s="143"/>
      <c r="J1485" s="143"/>
    </row>
    <row r="1486" spans="1:10" s="213" customFormat="1" ht="13.5" customHeight="1">
      <c r="A1486" s="143"/>
      <c r="B1486" s="143"/>
      <c r="C1486" s="143"/>
      <c r="D1486" s="143"/>
      <c r="E1486" s="143"/>
      <c r="F1486" s="143"/>
      <c r="G1486" s="143"/>
      <c r="H1486" s="143"/>
      <c r="I1486" s="143"/>
      <c r="J1486" s="143"/>
    </row>
    <row r="1487" spans="1:10" s="213" customFormat="1" ht="13.5" customHeight="1">
      <c r="A1487" s="143"/>
      <c r="B1487" s="143"/>
      <c r="C1487" s="143"/>
      <c r="D1487" s="143"/>
      <c r="E1487" s="143"/>
      <c r="F1487" s="143"/>
      <c r="G1487" s="143"/>
      <c r="H1487" s="143"/>
      <c r="I1487" s="143"/>
      <c r="J1487" s="143"/>
    </row>
    <row r="1488" spans="1:10" s="213" customFormat="1" ht="13.5" customHeight="1">
      <c r="A1488" s="143"/>
      <c r="B1488" s="143"/>
      <c r="C1488" s="143"/>
      <c r="D1488" s="143"/>
      <c r="E1488" s="143"/>
      <c r="F1488" s="143"/>
      <c r="G1488" s="143"/>
      <c r="H1488" s="143"/>
      <c r="I1488" s="143"/>
      <c r="J1488" s="143"/>
    </row>
    <row r="1489" spans="1:10" s="213" customFormat="1" ht="13.5" customHeight="1">
      <c r="A1489" s="143"/>
      <c r="B1489" s="143"/>
      <c r="C1489" s="143"/>
      <c r="D1489" s="143"/>
      <c r="E1489" s="143"/>
      <c r="F1489" s="143"/>
      <c r="G1489" s="143"/>
      <c r="H1489" s="143"/>
      <c r="I1489" s="143"/>
      <c r="J1489" s="143"/>
    </row>
    <row r="1490" spans="1:10" s="213" customFormat="1" ht="13.5" customHeight="1">
      <c r="A1490" s="143"/>
      <c r="B1490" s="143"/>
      <c r="C1490" s="143"/>
      <c r="D1490" s="143"/>
      <c r="E1490" s="143"/>
      <c r="F1490" s="143"/>
      <c r="G1490" s="143"/>
      <c r="H1490" s="143"/>
      <c r="I1490" s="143"/>
      <c r="J1490" s="143"/>
    </row>
    <row r="1491" spans="1:10" s="213" customFormat="1" ht="13.5" customHeight="1">
      <c r="A1491" s="143"/>
      <c r="B1491" s="143"/>
      <c r="C1491" s="143"/>
      <c r="D1491" s="143"/>
      <c r="E1491" s="143"/>
      <c r="F1491" s="143"/>
      <c r="G1491" s="143"/>
      <c r="H1491" s="143"/>
      <c r="I1491" s="143"/>
      <c r="J1491" s="143"/>
    </row>
    <row r="1492" spans="1:10" s="213" customFormat="1" ht="13.5" customHeight="1">
      <c r="A1492" s="143"/>
      <c r="B1492" s="143"/>
      <c r="C1492" s="143"/>
      <c r="D1492" s="143"/>
      <c r="E1492" s="143"/>
      <c r="F1492" s="143"/>
      <c r="G1492" s="143"/>
      <c r="H1492" s="143"/>
      <c r="I1492" s="143"/>
      <c r="J1492" s="143"/>
    </row>
    <row r="1493" spans="1:10" s="213" customFormat="1" ht="13.5" customHeight="1">
      <c r="A1493" s="143"/>
      <c r="B1493" s="143"/>
      <c r="C1493" s="143"/>
      <c r="D1493" s="143"/>
      <c r="E1493" s="143"/>
      <c r="F1493" s="143"/>
      <c r="G1493" s="143"/>
      <c r="H1493" s="143"/>
      <c r="I1493" s="143"/>
      <c r="J1493" s="143"/>
    </row>
    <row r="1494" spans="1:10" s="213" customFormat="1" ht="13.5" customHeight="1">
      <c r="A1494" s="143"/>
      <c r="B1494" s="143"/>
      <c r="C1494" s="143"/>
      <c r="D1494" s="143"/>
      <c r="E1494" s="143"/>
      <c r="F1494" s="143"/>
      <c r="G1494" s="143"/>
      <c r="H1494" s="143"/>
      <c r="I1494" s="143"/>
      <c r="J1494" s="143"/>
    </row>
    <row r="1495" spans="1:10" s="213" customFormat="1" ht="13.5" customHeight="1">
      <c r="A1495" s="143"/>
      <c r="B1495" s="143"/>
      <c r="C1495" s="143"/>
      <c r="D1495" s="143"/>
      <c r="E1495" s="143"/>
      <c r="F1495" s="143"/>
      <c r="G1495" s="143"/>
      <c r="H1495" s="143"/>
      <c r="I1495" s="143"/>
      <c r="J1495" s="143"/>
    </row>
    <row r="1496" spans="1:10" s="213" customFormat="1" ht="13.5" customHeight="1">
      <c r="A1496" s="143"/>
      <c r="B1496" s="143"/>
      <c r="C1496" s="143"/>
      <c r="D1496" s="143"/>
      <c r="E1496" s="143"/>
      <c r="F1496" s="143"/>
      <c r="G1496" s="143"/>
      <c r="H1496" s="143"/>
      <c r="I1496" s="143"/>
      <c r="J1496" s="143"/>
    </row>
    <row r="1497" spans="1:10" s="213" customFormat="1" ht="13.5" customHeight="1">
      <c r="A1497" s="143"/>
      <c r="B1497" s="143"/>
      <c r="C1497" s="143"/>
      <c r="D1497" s="143"/>
      <c r="E1497" s="143"/>
      <c r="F1497" s="143"/>
      <c r="G1497" s="143"/>
      <c r="H1497" s="143"/>
      <c r="I1497" s="143"/>
      <c r="J1497" s="143"/>
    </row>
    <row r="1498" spans="1:10" s="213" customFormat="1" ht="13.5" customHeight="1">
      <c r="A1498" s="143"/>
      <c r="B1498" s="143"/>
      <c r="C1498" s="143"/>
      <c r="D1498" s="143"/>
      <c r="E1498" s="143"/>
      <c r="F1498" s="143"/>
      <c r="G1498" s="143"/>
      <c r="H1498" s="143"/>
      <c r="I1498" s="143"/>
      <c r="J1498" s="143"/>
    </row>
    <row r="1499" spans="1:10" s="213" customFormat="1" ht="13.5" customHeight="1">
      <c r="A1499" s="143"/>
      <c r="B1499" s="143"/>
      <c r="C1499" s="143"/>
      <c r="D1499" s="143"/>
      <c r="E1499" s="143"/>
      <c r="F1499" s="143"/>
      <c r="G1499" s="143"/>
      <c r="H1499" s="143"/>
      <c r="I1499" s="143"/>
      <c r="J1499" s="143"/>
    </row>
    <row r="1500" spans="1:10" s="213" customFormat="1" ht="13.5" customHeight="1">
      <c r="A1500" s="143"/>
      <c r="B1500" s="143"/>
      <c r="C1500" s="143"/>
      <c r="D1500" s="143"/>
      <c r="E1500" s="143"/>
      <c r="F1500" s="143"/>
      <c r="G1500" s="143"/>
      <c r="H1500" s="143"/>
      <c r="I1500" s="143"/>
      <c r="J1500" s="143"/>
    </row>
    <row r="1501" spans="1:10" s="213" customFormat="1" ht="13.5" customHeight="1">
      <c r="A1501" s="143"/>
      <c r="B1501" s="143"/>
      <c r="C1501" s="143"/>
      <c r="D1501" s="143"/>
      <c r="E1501" s="143"/>
      <c r="F1501" s="143"/>
      <c r="G1501" s="143"/>
      <c r="H1501" s="143"/>
      <c r="I1501" s="143"/>
      <c r="J1501" s="143"/>
    </row>
    <row r="1502" spans="1:10" s="213" customFormat="1" ht="13.5" customHeight="1">
      <c r="A1502" s="143"/>
      <c r="B1502" s="143"/>
      <c r="C1502" s="143"/>
      <c r="D1502" s="143"/>
      <c r="E1502" s="143"/>
      <c r="F1502" s="143"/>
      <c r="G1502" s="143"/>
      <c r="H1502" s="143"/>
      <c r="I1502" s="143"/>
      <c r="J1502" s="143"/>
    </row>
    <row r="1503" spans="1:10" s="213" customFormat="1" ht="13.5" customHeight="1">
      <c r="A1503" s="143"/>
      <c r="B1503" s="143"/>
      <c r="C1503" s="143"/>
      <c r="D1503" s="143"/>
      <c r="E1503" s="143"/>
      <c r="F1503" s="143"/>
      <c r="G1503" s="143"/>
      <c r="H1503" s="143"/>
      <c r="I1503" s="143"/>
      <c r="J1503" s="143"/>
    </row>
    <row r="1504" spans="1:10" s="213" customFormat="1" ht="13.5" customHeight="1">
      <c r="A1504" s="143"/>
      <c r="B1504" s="143"/>
      <c r="C1504" s="143"/>
      <c r="D1504" s="143"/>
      <c r="E1504" s="143"/>
      <c r="F1504" s="143"/>
      <c r="G1504" s="143"/>
      <c r="H1504" s="143"/>
      <c r="I1504" s="143"/>
      <c r="J1504" s="143"/>
    </row>
    <row r="1505" spans="1:10" s="213" customFormat="1" ht="13.5" customHeight="1">
      <c r="A1505" s="143"/>
      <c r="B1505" s="143"/>
      <c r="C1505" s="143"/>
      <c r="D1505" s="143"/>
      <c r="E1505" s="143"/>
      <c r="F1505" s="143"/>
      <c r="G1505" s="143"/>
      <c r="H1505" s="143"/>
      <c r="I1505" s="143"/>
      <c r="J1505" s="143"/>
    </row>
    <row r="1506" spans="1:10" s="213" customFormat="1" ht="13.5" customHeight="1">
      <c r="A1506" s="143"/>
      <c r="B1506" s="143"/>
      <c r="C1506" s="143"/>
      <c r="D1506" s="143"/>
      <c r="E1506" s="143"/>
      <c r="F1506" s="143"/>
      <c r="G1506" s="143"/>
      <c r="H1506" s="143"/>
      <c r="I1506" s="143"/>
      <c r="J1506" s="143"/>
    </row>
    <row r="1507" spans="1:10" s="213" customFormat="1" ht="13.5" customHeight="1">
      <c r="A1507" s="143"/>
      <c r="B1507" s="143"/>
      <c r="C1507" s="143"/>
      <c r="D1507" s="143"/>
      <c r="E1507" s="143"/>
      <c r="F1507" s="143"/>
      <c r="G1507" s="143"/>
      <c r="H1507" s="143"/>
      <c r="I1507" s="143"/>
      <c r="J1507" s="143"/>
    </row>
    <row r="1508" spans="1:10" s="213" customFormat="1" ht="13.5" customHeight="1">
      <c r="A1508" s="143"/>
      <c r="B1508" s="143"/>
      <c r="C1508" s="143"/>
      <c r="D1508" s="143"/>
      <c r="E1508" s="143"/>
      <c r="F1508" s="143"/>
      <c r="G1508" s="143"/>
      <c r="H1508" s="143"/>
      <c r="I1508" s="143"/>
      <c r="J1508" s="143"/>
    </row>
    <row r="1509" spans="1:10" s="213" customFormat="1" ht="13.5" customHeight="1">
      <c r="A1509" s="143"/>
      <c r="B1509" s="143"/>
      <c r="C1509" s="143"/>
      <c r="D1509" s="143"/>
      <c r="E1509" s="143"/>
      <c r="F1509" s="143"/>
      <c r="G1509" s="143"/>
      <c r="H1509" s="143"/>
      <c r="I1509" s="143"/>
      <c r="J1509" s="143"/>
    </row>
    <row r="1510" spans="1:10" s="213" customFormat="1" ht="13.5" customHeight="1">
      <c r="A1510" s="143"/>
      <c r="B1510" s="143"/>
      <c r="C1510" s="143"/>
      <c r="D1510" s="143"/>
      <c r="E1510" s="143"/>
      <c r="F1510" s="143"/>
      <c r="G1510" s="143"/>
      <c r="H1510" s="143"/>
      <c r="I1510" s="143"/>
      <c r="J1510" s="143"/>
    </row>
    <row r="1511" spans="1:10" s="213" customFormat="1" ht="13.5" customHeight="1">
      <c r="A1511" s="143"/>
      <c r="B1511" s="143"/>
      <c r="C1511" s="143"/>
      <c r="D1511" s="143"/>
      <c r="E1511" s="143"/>
      <c r="F1511" s="143"/>
      <c r="G1511" s="143"/>
      <c r="H1511" s="143"/>
      <c r="I1511" s="143"/>
      <c r="J1511" s="143"/>
    </row>
    <row r="1512" spans="1:10" s="213" customFormat="1" ht="13.5" customHeight="1">
      <c r="A1512" s="143"/>
      <c r="B1512" s="143"/>
      <c r="C1512" s="143"/>
      <c r="D1512" s="143"/>
      <c r="E1512" s="143"/>
      <c r="F1512" s="143"/>
      <c r="G1512" s="143"/>
      <c r="H1512" s="143"/>
      <c r="I1512" s="143"/>
      <c r="J1512" s="143"/>
    </row>
    <row r="1513" spans="1:10" s="213" customFormat="1" ht="13.5" customHeight="1">
      <c r="A1513" s="143"/>
      <c r="B1513" s="143"/>
      <c r="C1513" s="143"/>
      <c r="D1513" s="143"/>
      <c r="E1513" s="143"/>
      <c r="F1513" s="143"/>
      <c r="G1513" s="143"/>
      <c r="H1513" s="143"/>
      <c r="I1513" s="143"/>
      <c r="J1513" s="143"/>
    </row>
    <row r="1514" spans="1:10" s="213" customFormat="1" ht="13.5" customHeight="1">
      <c r="A1514" s="143"/>
      <c r="B1514" s="143"/>
      <c r="C1514" s="143"/>
      <c r="D1514" s="143"/>
      <c r="E1514" s="143"/>
      <c r="F1514" s="143"/>
      <c r="G1514" s="143"/>
      <c r="H1514" s="143"/>
      <c r="I1514" s="143"/>
      <c r="J1514" s="143"/>
    </row>
    <row r="1515" spans="1:10" s="213" customFormat="1" ht="13.5" customHeight="1">
      <c r="A1515" s="143"/>
      <c r="B1515" s="143"/>
      <c r="C1515" s="143"/>
      <c r="D1515" s="143"/>
      <c r="E1515" s="143"/>
      <c r="F1515" s="143"/>
      <c r="G1515" s="143"/>
      <c r="H1515" s="143"/>
      <c r="I1515" s="143"/>
      <c r="J1515" s="143"/>
    </row>
    <row r="1516" spans="1:10" s="213" customFormat="1" ht="13.5" customHeight="1">
      <c r="A1516" s="143"/>
      <c r="B1516" s="143"/>
      <c r="C1516" s="143"/>
      <c r="D1516" s="143"/>
      <c r="E1516" s="143"/>
      <c r="F1516" s="143"/>
      <c r="G1516" s="143"/>
      <c r="H1516" s="143"/>
      <c r="I1516" s="143"/>
      <c r="J1516" s="143"/>
    </row>
    <row r="1517" spans="1:10" s="213" customFormat="1" ht="13.5" customHeight="1">
      <c r="A1517" s="143"/>
      <c r="B1517" s="143"/>
      <c r="C1517" s="143"/>
      <c r="D1517" s="143"/>
      <c r="E1517" s="143"/>
      <c r="F1517" s="143"/>
      <c r="G1517" s="143"/>
      <c r="H1517" s="143"/>
      <c r="I1517" s="143"/>
      <c r="J1517" s="143"/>
    </row>
    <row r="1518" spans="1:10" s="213" customFormat="1" ht="13.5" customHeight="1">
      <c r="A1518" s="143"/>
      <c r="B1518" s="143"/>
      <c r="C1518" s="143"/>
      <c r="D1518" s="143"/>
      <c r="E1518" s="143"/>
      <c r="F1518" s="143"/>
      <c r="G1518" s="143"/>
      <c r="H1518" s="143"/>
      <c r="I1518" s="143"/>
      <c r="J1518" s="143"/>
    </row>
    <row r="1519" spans="1:10" s="213" customFormat="1" ht="13.5" customHeight="1">
      <c r="A1519" s="143"/>
      <c r="B1519" s="143"/>
      <c r="C1519" s="143"/>
      <c r="D1519" s="143"/>
      <c r="E1519" s="143"/>
      <c r="F1519" s="143"/>
      <c r="G1519" s="143"/>
      <c r="H1519" s="143"/>
      <c r="I1519" s="143"/>
      <c r="J1519" s="143"/>
    </row>
    <row r="1520" spans="1:10" s="213" customFormat="1" ht="13.5" customHeight="1">
      <c r="A1520" s="143"/>
      <c r="B1520" s="143"/>
      <c r="C1520" s="143"/>
      <c r="D1520" s="143"/>
      <c r="E1520" s="143"/>
      <c r="F1520" s="143"/>
      <c r="G1520" s="143"/>
      <c r="H1520" s="143"/>
      <c r="I1520" s="143"/>
      <c r="J1520" s="143"/>
    </row>
    <row r="1521" spans="1:10" s="213" customFormat="1" ht="13.5" customHeight="1">
      <c r="A1521" s="143"/>
      <c r="B1521" s="143"/>
      <c r="C1521" s="143"/>
      <c r="D1521" s="143"/>
      <c r="E1521" s="143"/>
      <c r="F1521" s="143"/>
      <c r="G1521" s="143"/>
      <c r="H1521" s="143"/>
      <c r="I1521" s="143"/>
      <c r="J1521" s="143"/>
    </row>
    <row r="1522" spans="1:10" s="213" customFormat="1" ht="13.5" customHeight="1">
      <c r="A1522" s="143"/>
      <c r="B1522" s="143"/>
      <c r="C1522" s="143"/>
      <c r="D1522" s="143"/>
      <c r="E1522" s="143"/>
      <c r="F1522" s="143"/>
      <c r="G1522" s="143"/>
      <c r="H1522" s="143"/>
      <c r="I1522" s="143"/>
      <c r="J1522" s="143"/>
    </row>
    <row r="1523" spans="1:10" s="213" customFormat="1" ht="13.5" customHeight="1">
      <c r="A1523" s="143"/>
      <c r="B1523" s="143"/>
      <c r="C1523" s="143"/>
      <c r="D1523" s="143"/>
      <c r="E1523" s="143"/>
      <c r="F1523" s="143"/>
      <c r="G1523" s="143"/>
      <c r="H1523" s="143"/>
      <c r="I1523" s="143"/>
      <c r="J1523" s="143"/>
    </row>
    <row r="1524" spans="1:10" s="213" customFormat="1" ht="13.5" customHeight="1">
      <c r="A1524" s="143"/>
      <c r="B1524" s="143"/>
      <c r="C1524" s="143"/>
      <c r="D1524" s="143"/>
      <c r="E1524" s="143"/>
      <c r="F1524" s="143"/>
      <c r="G1524" s="143"/>
      <c r="H1524" s="143"/>
      <c r="I1524" s="143"/>
      <c r="J1524" s="143"/>
    </row>
    <row r="1525" spans="1:10" s="213" customFormat="1" ht="13.5" customHeight="1">
      <c r="A1525" s="143"/>
      <c r="B1525" s="143"/>
      <c r="C1525" s="143"/>
      <c r="D1525" s="143"/>
      <c r="E1525" s="143"/>
      <c r="F1525" s="143"/>
      <c r="G1525" s="143"/>
      <c r="H1525" s="143"/>
      <c r="I1525" s="143"/>
      <c r="J1525" s="143"/>
    </row>
    <row r="1526" spans="1:10" s="213" customFormat="1" ht="13.5" customHeight="1">
      <c r="A1526" s="143"/>
      <c r="B1526" s="143"/>
      <c r="C1526" s="143"/>
      <c r="D1526" s="143"/>
      <c r="E1526" s="143"/>
      <c r="F1526" s="143"/>
      <c r="G1526" s="143"/>
      <c r="H1526" s="143"/>
      <c r="I1526" s="143"/>
      <c r="J1526" s="143"/>
    </row>
    <row r="1527" spans="1:10" s="213" customFormat="1" ht="13.5" customHeight="1">
      <c r="A1527" s="143"/>
      <c r="B1527" s="143"/>
      <c r="C1527" s="143"/>
      <c r="D1527" s="143"/>
      <c r="E1527" s="143"/>
      <c r="F1527" s="143"/>
      <c r="G1527" s="143"/>
      <c r="H1527" s="143"/>
      <c r="I1527" s="143"/>
      <c r="J1527" s="143"/>
    </row>
    <row r="1528" spans="1:10" s="213" customFormat="1" ht="13.5" customHeight="1">
      <c r="A1528" s="143"/>
      <c r="B1528" s="143"/>
      <c r="C1528" s="143"/>
      <c r="D1528" s="143"/>
      <c r="E1528" s="143"/>
      <c r="F1528" s="143"/>
      <c r="G1528" s="143"/>
      <c r="H1528" s="143"/>
      <c r="I1528" s="143"/>
      <c r="J1528" s="143"/>
    </row>
    <row r="1529" spans="1:10" s="213" customFormat="1" ht="13.5" customHeight="1">
      <c r="A1529" s="143"/>
      <c r="B1529" s="143"/>
      <c r="C1529" s="143"/>
      <c r="D1529" s="143"/>
      <c r="E1529" s="143"/>
      <c r="F1529" s="143"/>
      <c r="G1529" s="143"/>
      <c r="H1529" s="143"/>
      <c r="I1529" s="143"/>
      <c r="J1529" s="143"/>
    </row>
    <row r="1530" spans="1:10" s="213" customFormat="1" ht="13.5" customHeight="1">
      <c r="A1530" s="143"/>
      <c r="B1530" s="143"/>
      <c r="C1530" s="143"/>
      <c r="D1530" s="143"/>
      <c r="E1530" s="143"/>
      <c r="F1530" s="143"/>
      <c r="G1530" s="143"/>
      <c r="H1530" s="143"/>
      <c r="I1530" s="143"/>
      <c r="J1530" s="143"/>
    </row>
    <row r="1531" spans="1:10" s="213" customFormat="1" ht="13.5" customHeight="1">
      <c r="A1531" s="143"/>
      <c r="B1531" s="143"/>
      <c r="C1531" s="143"/>
      <c r="D1531" s="143"/>
      <c r="E1531" s="143"/>
      <c r="F1531" s="143"/>
      <c r="G1531" s="143"/>
      <c r="H1531" s="143"/>
      <c r="I1531" s="143"/>
      <c r="J1531" s="143"/>
    </row>
    <row r="1532" spans="1:10" s="213" customFormat="1" ht="13.5" customHeight="1">
      <c r="A1532" s="143"/>
      <c r="B1532" s="143"/>
      <c r="C1532" s="143"/>
      <c r="D1532" s="143"/>
      <c r="E1532" s="143"/>
      <c r="F1532" s="143"/>
      <c r="G1532" s="143"/>
      <c r="H1532" s="143"/>
      <c r="I1532" s="143"/>
      <c r="J1532" s="143"/>
    </row>
    <row r="1533" spans="1:10" s="213" customFormat="1" ht="13.5" customHeight="1">
      <c r="A1533" s="143"/>
      <c r="B1533" s="143"/>
      <c r="C1533" s="143"/>
      <c r="D1533" s="143"/>
      <c r="E1533" s="143"/>
      <c r="F1533" s="143"/>
      <c r="G1533" s="143"/>
      <c r="H1533" s="143"/>
      <c r="I1533" s="143"/>
      <c r="J1533" s="143"/>
    </row>
    <row r="1534" spans="1:10" s="213" customFormat="1" ht="13.5" customHeight="1">
      <c r="A1534" s="143"/>
      <c r="B1534" s="143"/>
      <c r="C1534" s="143"/>
      <c r="D1534" s="143"/>
      <c r="E1534" s="143"/>
      <c r="F1534" s="143"/>
      <c r="G1534" s="143"/>
      <c r="H1534" s="143"/>
      <c r="I1534" s="143"/>
      <c r="J1534" s="143"/>
    </row>
    <row r="1535" spans="1:10" s="213" customFormat="1" ht="13.5" customHeight="1">
      <c r="A1535" s="143"/>
      <c r="B1535" s="143"/>
      <c r="C1535" s="143"/>
      <c r="D1535" s="143"/>
      <c r="E1535" s="143"/>
      <c r="F1535" s="143"/>
      <c r="G1535" s="143"/>
      <c r="H1535" s="143"/>
      <c r="I1535" s="143"/>
      <c r="J1535" s="143"/>
    </row>
    <row r="1536" spans="1:10" s="213" customFormat="1" ht="13.5" customHeight="1">
      <c r="A1536" s="143"/>
      <c r="B1536" s="143"/>
      <c r="C1536" s="143"/>
      <c r="D1536" s="143"/>
      <c r="E1536" s="143"/>
      <c r="F1536" s="143"/>
      <c r="G1536" s="143"/>
      <c r="H1536" s="143"/>
      <c r="I1536" s="143"/>
      <c r="J1536" s="143"/>
    </row>
    <row r="1537" spans="1:10" s="213" customFormat="1" ht="13.5" customHeight="1">
      <c r="A1537" s="143"/>
      <c r="B1537" s="143"/>
      <c r="C1537" s="143"/>
      <c r="D1537" s="143"/>
      <c r="E1537" s="143"/>
      <c r="F1537" s="143"/>
      <c r="G1537" s="143"/>
      <c r="H1537" s="143"/>
      <c r="I1537" s="143"/>
      <c r="J1537" s="143"/>
    </row>
    <row r="1538" spans="1:10" s="213" customFormat="1" ht="13.5" customHeight="1">
      <c r="A1538" s="143"/>
      <c r="B1538" s="143"/>
      <c r="C1538" s="143"/>
      <c r="D1538" s="143"/>
      <c r="E1538" s="143"/>
      <c r="F1538" s="143"/>
      <c r="G1538" s="143"/>
      <c r="H1538" s="143"/>
      <c r="I1538" s="143"/>
      <c r="J1538" s="143"/>
    </row>
    <row r="1539" spans="1:10" s="213" customFormat="1" ht="13.5" customHeight="1">
      <c r="A1539" s="143"/>
      <c r="B1539" s="143"/>
      <c r="C1539" s="143"/>
      <c r="D1539" s="143"/>
      <c r="E1539" s="143"/>
      <c r="F1539" s="143"/>
      <c r="G1539" s="143"/>
      <c r="H1539" s="143"/>
      <c r="I1539" s="143"/>
      <c r="J1539" s="143"/>
    </row>
    <row r="1540" spans="1:10" s="213" customFormat="1" ht="13.5" customHeight="1">
      <c r="A1540" s="143"/>
      <c r="B1540" s="143"/>
      <c r="C1540" s="143"/>
      <c r="D1540" s="143"/>
      <c r="E1540" s="143"/>
      <c r="F1540" s="143"/>
      <c r="G1540" s="143"/>
      <c r="H1540" s="143"/>
      <c r="I1540" s="143"/>
      <c r="J1540" s="143"/>
    </row>
    <row r="1541" spans="1:10" s="213" customFormat="1" ht="13.5" customHeight="1">
      <c r="A1541" s="143"/>
      <c r="B1541" s="143"/>
      <c r="C1541" s="143"/>
      <c r="D1541" s="143"/>
      <c r="E1541" s="143"/>
      <c r="F1541" s="143"/>
      <c r="G1541" s="143"/>
      <c r="H1541" s="143"/>
      <c r="I1541" s="143"/>
      <c r="J1541" s="143"/>
    </row>
    <row r="1542" spans="1:10" s="213" customFormat="1" ht="13.5" customHeight="1">
      <c r="A1542" s="143"/>
      <c r="B1542" s="143"/>
      <c r="C1542" s="143"/>
      <c r="D1542" s="143"/>
      <c r="E1542" s="143"/>
      <c r="F1542" s="143"/>
      <c r="G1542" s="143"/>
      <c r="H1542" s="143"/>
      <c r="I1542" s="143"/>
      <c r="J1542" s="143"/>
    </row>
    <row r="1543" spans="1:10" s="213" customFormat="1" ht="13.5" customHeight="1">
      <c r="A1543" s="143"/>
      <c r="B1543" s="143"/>
      <c r="C1543" s="143"/>
      <c r="D1543" s="143"/>
      <c r="E1543" s="143"/>
      <c r="F1543" s="143"/>
      <c r="G1543" s="143"/>
      <c r="H1543" s="143"/>
      <c r="I1543" s="143"/>
      <c r="J1543" s="143"/>
    </row>
    <row r="1544" spans="1:10" s="213" customFormat="1" ht="13.5" customHeight="1">
      <c r="A1544" s="143"/>
      <c r="B1544" s="143"/>
      <c r="C1544" s="143"/>
      <c r="D1544" s="143"/>
      <c r="E1544" s="143"/>
      <c r="F1544" s="143"/>
      <c r="G1544" s="143"/>
      <c r="H1544" s="143"/>
      <c r="I1544" s="143"/>
      <c r="J1544" s="143"/>
    </row>
    <row r="1545" spans="1:10" s="213" customFormat="1" ht="13.5" customHeight="1">
      <c r="A1545" s="143"/>
      <c r="B1545" s="143"/>
      <c r="C1545" s="143"/>
      <c r="D1545" s="143"/>
      <c r="E1545" s="143"/>
      <c r="F1545" s="143"/>
      <c r="G1545" s="143"/>
      <c r="H1545" s="143"/>
      <c r="I1545" s="143"/>
      <c r="J1545" s="143"/>
    </row>
    <row r="1546" spans="1:10" s="213" customFormat="1" ht="13.5" customHeight="1">
      <c r="A1546" s="143"/>
      <c r="B1546" s="143"/>
      <c r="C1546" s="143"/>
      <c r="D1546" s="143"/>
      <c r="E1546" s="143"/>
      <c r="F1546" s="143"/>
      <c r="G1546" s="143"/>
      <c r="H1546" s="143"/>
      <c r="I1546" s="143"/>
      <c r="J1546" s="143"/>
    </row>
    <row r="1547" spans="1:10" s="213" customFormat="1" ht="13.5" customHeight="1">
      <c r="A1547" s="143"/>
      <c r="B1547" s="143"/>
      <c r="C1547" s="143"/>
      <c r="D1547" s="143"/>
      <c r="E1547" s="143"/>
      <c r="F1547" s="143"/>
      <c r="G1547" s="143"/>
      <c r="H1547" s="143"/>
      <c r="I1547" s="143"/>
      <c r="J1547" s="143"/>
    </row>
    <row r="1548" spans="1:10" s="213" customFormat="1" ht="13.5" customHeight="1">
      <c r="A1548" s="143"/>
      <c r="B1548" s="143"/>
      <c r="C1548" s="143"/>
      <c r="D1548" s="143"/>
      <c r="E1548" s="143"/>
      <c r="F1548" s="143"/>
      <c r="G1548" s="143"/>
      <c r="H1548" s="143"/>
      <c r="I1548" s="143"/>
      <c r="J1548" s="143"/>
    </row>
    <row r="1549" spans="1:10" s="213" customFormat="1" ht="13.5" customHeight="1">
      <c r="A1549" s="143"/>
      <c r="B1549" s="143"/>
      <c r="C1549" s="143"/>
      <c r="D1549" s="143"/>
      <c r="E1549" s="143"/>
      <c r="F1549" s="143"/>
      <c r="G1549" s="143"/>
      <c r="H1549" s="143"/>
      <c r="I1549" s="143"/>
      <c r="J1549" s="143"/>
    </row>
    <row r="1550" spans="1:10" s="213" customFormat="1" ht="13.5" customHeight="1">
      <c r="A1550" s="143"/>
      <c r="B1550" s="143"/>
      <c r="C1550" s="143"/>
      <c r="D1550" s="143"/>
      <c r="E1550" s="143"/>
      <c r="F1550" s="143"/>
      <c r="G1550" s="143"/>
      <c r="H1550" s="143"/>
      <c r="I1550" s="143"/>
      <c r="J1550" s="143"/>
    </row>
    <row r="1551" spans="1:10" s="213" customFormat="1" ht="13.5" customHeight="1">
      <c r="A1551" s="143"/>
      <c r="B1551" s="143"/>
      <c r="C1551" s="143"/>
      <c r="D1551" s="143"/>
      <c r="E1551" s="143"/>
      <c r="F1551" s="143"/>
      <c r="G1551" s="143"/>
      <c r="H1551" s="143"/>
      <c r="I1551" s="143"/>
      <c r="J1551" s="143"/>
    </row>
    <row r="1552" spans="1:10" s="213" customFormat="1" ht="13.5" customHeight="1">
      <c r="A1552" s="143"/>
      <c r="B1552" s="143"/>
      <c r="C1552" s="143"/>
      <c r="D1552" s="143"/>
      <c r="E1552" s="143"/>
      <c r="F1552" s="143"/>
      <c r="G1552" s="143"/>
      <c r="H1552" s="143"/>
      <c r="I1552" s="143"/>
      <c r="J1552" s="143"/>
    </row>
    <row r="1553" spans="1:10" s="213" customFormat="1" ht="13.5" customHeight="1">
      <c r="A1553" s="143"/>
      <c r="B1553" s="143"/>
      <c r="C1553" s="143"/>
      <c r="D1553" s="143"/>
      <c r="E1553" s="143"/>
      <c r="F1553" s="143"/>
      <c r="G1553" s="143"/>
      <c r="H1553" s="143"/>
      <c r="I1553" s="143"/>
      <c r="J1553" s="143"/>
    </row>
    <row r="1554" spans="1:10" s="213" customFormat="1" ht="13.5" customHeight="1">
      <c r="A1554" s="143"/>
      <c r="B1554" s="143"/>
      <c r="C1554" s="143"/>
      <c r="D1554" s="143"/>
      <c r="E1554" s="143"/>
      <c r="F1554" s="143"/>
      <c r="G1554" s="143"/>
      <c r="H1554" s="143"/>
      <c r="I1554" s="143"/>
      <c r="J1554" s="143"/>
    </row>
    <row r="1555" spans="1:10" s="213" customFormat="1" ht="13.5" customHeight="1">
      <c r="A1555" s="143"/>
      <c r="B1555" s="143"/>
      <c r="C1555" s="143"/>
      <c r="D1555" s="143"/>
      <c r="E1555" s="143"/>
      <c r="F1555" s="143"/>
      <c r="G1555" s="143"/>
      <c r="H1555" s="143"/>
      <c r="I1555" s="143"/>
      <c r="J1555" s="143"/>
    </row>
    <row r="1556" spans="1:10" s="213" customFormat="1" ht="13.5" customHeight="1">
      <c r="A1556" s="143"/>
      <c r="B1556" s="143"/>
      <c r="C1556" s="143"/>
      <c r="D1556" s="143"/>
      <c r="E1556" s="143"/>
      <c r="F1556" s="143"/>
      <c r="G1556" s="143"/>
      <c r="H1556" s="143"/>
      <c r="I1556" s="143"/>
      <c r="J1556" s="143"/>
    </row>
    <row r="1557" spans="1:10" s="213" customFormat="1" ht="13.5" customHeight="1">
      <c r="A1557" s="143"/>
      <c r="B1557" s="143"/>
      <c r="C1557" s="143"/>
      <c r="D1557" s="143"/>
      <c r="E1557" s="143"/>
      <c r="F1557" s="143"/>
      <c r="G1557" s="143"/>
      <c r="H1557" s="143"/>
      <c r="I1557" s="143"/>
      <c r="J1557" s="143"/>
    </row>
    <row r="1558" spans="1:10" s="213" customFormat="1" ht="13.5" customHeight="1">
      <c r="A1558" s="143"/>
      <c r="B1558" s="143"/>
      <c r="C1558" s="143"/>
      <c r="D1558" s="143"/>
      <c r="E1558" s="143"/>
      <c r="F1558" s="143"/>
      <c r="G1558" s="143"/>
      <c r="H1558" s="143"/>
      <c r="I1558" s="143"/>
      <c r="J1558" s="143"/>
    </row>
    <row r="1559" spans="1:10" s="213" customFormat="1" ht="13.5" customHeight="1">
      <c r="A1559" s="143"/>
      <c r="B1559" s="143"/>
      <c r="C1559" s="143"/>
      <c r="D1559" s="143"/>
      <c r="E1559" s="143"/>
      <c r="F1559" s="143"/>
      <c r="G1559" s="143"/>
      <c r="H1559" s="143"/>
      <c r="I1559" s="143"/>
      <c r="J1559" s="143"/>
    </row>
    <row r="1560" spans="1:10" s="213" customFormat="1" ht="13.5" customHeight="1">
      <c r="A1560" s="143"/>
      <c r="B1560" s="143"/>
      <c r="C1560" s="143"/>
      <c r="D1560" s="143"/>
      <c r="E1560" s="143"/>
      <c r="F1560" s="143"/>
      <c r="G1560" s="143"/>
      <c r="H1560" s="143"/>
      <c r="I1560" s="143"/>
      <c r="J1560" s="143"/>
    </row>
    <row r="1561" spans="1:10" s="213" customFormat="1" ht="13.5" customHeight="1">
      <c r="A1561" s="143"/>
      <c r="B1561" s="143"/>
      <c r="C1561" s="143"/>
      <c r="D1561" s="143"/>
      <c r="E1561" s="143"/>
      <c r="F1561" s="143"/>
      <c r="G1561" s="143"/>
      <c r="H1561" s="143"/>
      <c r="I1561" s="143"/>
      <c r="J1561" s="143"/>
    </row>
    <row r="1562" spans="1:10" s="213" customFormat="1" ht="13.5" customHeight="1">
      <c r="A1562" s="143"/>
      <c r="B1562" s="143"/>
      <c r="C1562" s="143"/>
      <c r="D1562" s="143"/>
      <c r="E1562" s="143"/>
      <c r="F1562" s="143"/>
      <c r="G1562" s="143"/>
      <c r="H1562" s="143"/>
      <c r="I1562" s="143"/>
      <c r="J1562" s="143"/>
    </row>
    <row r="1563" spans="1:10" s="213" customFormat="1" ht="13.5" customHeight="1">
      <c r="A1563" s="143"/>
      <c r="B1563" s="143"/>
      <c r="C1563" s="143"/>
      <c r="D1563" s="143"/>
      <c r="E1563" s="143"/>
      <c r="F1563" s="143"/>
      <c r="G1563" s="143"/>
      <c r="H1563" s="143"/>
      <c r="I1563" s="143"/>
      <c r="J1563" s="143"/>
    </row>
    <row r="1564" spans="1:10" s="213" customFormat="1" ht="13.5" customHeight="1">
      <c r="A1564" s="143"/>
      <c r="B1564" s="143"/>
      <c r="C1564" s="143"/>
      <c r="D1564" s="143"/>
      <c r="E1564" s="143"/>
      <c r="F1564" s="143"/>
      <c r="G1564" s="143"/>
      <c r="H1564" s="143"/>
      <c r="I1564" s="143"/>
      <c r="J1564" s="143"/>
    </row>
    <row r="1565" spans="1:10" s="213" customFormat="1" ht="13.5" customHeight="1">
      <c r="A1565" s="143"/>
      <c r="B1565" s="143"/>
      <c r="C1565" s="143"/>
      <c r="D1565" s="143"/>
      <c r="E1565" s="143"/>
      <c r="F1565" s="143"/>
      <c r="G1565" s="143"/>
      <c r="H1565" s="143"/>
      <c r="I1565" s="143"/>
      <c r="J1565" s="143"/>
    </row>
    <row r="1566" spans="1:10" s="213" customFormat="1" ht="13.5" customHeight="1">
      <c r="A1566" s="143"/>
      <c r="B1566" s="143"/>
      <c r="C1566" s="143"/>
      <c r="D1566" s="143"/>
      <c r="E1566" s="143"/>
      <c r="F1566" s="143"/>
      <c r="G1566" s="143"/>
      <c r="H1566" s="143"/>
      <c r="I1566" s="143"/>
      <c r="J1566" s="143"/>
    </row>
    <row r="1567" spans="1:10" s="213" customFormat="1" ht="13.5" customHeight="1">
      <c r="A1567" s="143"/>
      <c r="B1567" s="143"/>
      <c r="C1567" s="143"/>
      <c r="D1567" s="143"/>
      <c r="E1567" s="143"/>
      <c r="F1567" s="143"/>
      <c r="G1567" s="143"/>
      <c r="H1567" s="143"/>
      <c r="I1567" s="143"/>
      <c r="J1567" s="143"/>
    </row>
    <row r="1568" spans="1:10" s="213" customFormat="1" ht="13.5" customHeight="1">
      <c r="A1568" s="143"/>
      <c r="B1568" s="143"/>
      <c r="C1568" s="143"/>
      <c r="D1568" s="143"/>
      <c r="E1568" s="143"/>
      <c r="F1568" s="143"/>
      <c r="G1568" s="143"/>
      <c r="H1568" s="143"/>
      <c r="I1568" s="143"/>
      <c r="J1568" s="143"/>
    </row>
    <row r="1569" spans="1:10" s="213" customFormat="1" ht="13.5" customHeight="1">
      <c r="A1569" s="143"/>
      <c r="B1569" s="143"/>
      <c r="C1569" s="143"/>
      <c r="D1569" s="143"/>
      <c r="E1569" s="143"/>
      <c r="F1569" s="143"/>
      <c r="G1569" s="143"/>
      <c r="H1569" s="143"/>
      <c r="I1569" s="143"/>
      <c r="J1569" s="143"/>
    </row>
    <row r="1570" spans="1:10" s="213" customFormat="1" ht="13.5" customHeight="1">
      <c r="A1570" s="143"/>
      <c r="B1570" s="143"/>
      <c r="C1570" s="143"/>
      <c r="D1570" s="143"/>
      <c r="E1570" s="143"/>
      <c r="F1570" s="143"/>
      <c r="G1570" s="143"/>
      <c r="H1570" s="143"/>
      <c r="I1570" s="143"/>
      <c r="J1570" s="143"/>
    </row>
    <row r="1571" spans="1:10" s="213" customFormat="1" ht="13.5" customHeight="1">
      <c r="A1571" s="143"/>
      <c r="B1571" s="143"/>
      <c r="C1571" s="143"/>
      <c r="D1571" s="143"/>
      <c r="E1571" s="143"/>
      <c r="F1571" s="143"/>
      <c r="G1571" s="143"/>
      <c r="H1571" s="143"/>
      <c r="I1571" s="143"/>
      <c r="J1571" s="143"/>
    </row>
    <row r="1572" spans="1:10" s="213" customFormat="1" ht="13.5" customHeight="1">
      <c r="A1572" s="143"/>
      <c r="B1572" s="143"/>
      <c r="C1572" s="143"/>
      <c r="D1572" s="143"/>
      <c r="E1572" s="143"/>
      <c r="F1572" s="143"/>
      <c r="G1572" s="143"/>
      <c r="H1572" s="143"/>
      <c r="I1572" s="143"/>
      <c r="J1572" s="143"/>
    </row>
    <row r="1573" spans="1:10" s="213" customFormat="1" ht="13.5" customHeight="1">
      <c r="A1573" s="143"/>
      <c r="B1573" s="143"/>
      <c r="C1573" s="143"/>
      <c r="D1573" s="143"/>
      <c r="E1573" s="143"/>
      <c r="F1573" s="143"/>
      <c r="G1573" s="143"/>
      <c r="H1573" s="143"/>
      <c r="I1573" s="143"/>
      <c r="J1573" s="143"/>
    </row>
    <row r="1574" spans="1:10" s="213" customFormat="1" ht="13.5" customHeight="1">
      <c r="A1574" s="143"/>
      <c r="B1574" s="143"/>
      <c r="C1574" s="143"/>
      <c r="D1574" s="143"/>
      <c r="E1574" s="143"/>
      <c r="F1574" s="143"/>
      <c r="G1574" s="143"/>
      <c r="H1574" s="143"/>
      <c r="I1574" s="143"/>
      <c r="J1574" s="143"/>
    </row>
    <row r="1575" spans="1:10" s="213" customFormat="1" ht="13.5" customHeight="1">
      <c r="A1575" s="143"/>
      <c r="B1575" s="143"/>
      <c r="C1575" s="143"/>
      <c r="D1575" s="143"/>
      <c r="E1575" s="143"/>
      <c r="F1575" s="143"/>
      <c r="G1575" s="143"/>
      <c r="H1575" s="143"/>
      <c r="I1575" s="143"/>
      <c r="J1575" s="143"/>
    </row>
    <row r="1576" spans="1:10" s="213" customFormat="1" ht="13.5" customHeight="1">
      <c r="A1576" s="143"/>
      <c r="B1576" s="143"/>
      <c r="C1576" s="143"/>
      <c r="D1576" s="143"/>
      <c r="E1576" s="143"/>
      <c r="F1576" s="143"/>
      <c r="G1576" s="143"/>
      <c r="H1576" s="143"/>
      <c r="I1576" s="143"/>
      <c r="J1576" s="143"/>
    </row>
    <row r="1577" spans="1:10" s="213" customFormat="1" ht="13.5" customHeight="1">
      <c r="A1577" s="143"/>
      <c r="B1577" s="143"/>
      <c r="C1577" s="143"/>
      <c r="D1577" s="143"/>
      <c r="E1577" s="143"/>
      <c r="F1577" s="143"/>
      <c r="G1577" s="143"/>
      <c r="H1577" s="143"/>
      <c r="I1577" s="143"/>
      <c r="J1577" s="143"/>
    </row>
    <row r="1578" spans="1:10" s="213" customFormat="1" ht="13.5" customHeight="1">
      <c r="A1578" s="143"/>
      <c r="B1578" s="143"/>
      <c r="C1578" s="143"/>
      <c r="D1578" s="143"/>
      <c r="E1578" s="143"/>
      <c r="F1578" s="143"/>
      <c r="G1578" s="143"/>
      <c r="H1578" s="143"/>
      <c r="I1578" s="143"/>
      <c r="J1578" s="143"/>
    </row>
    <row r="1579" spans="1:10" s="213" customFormat="1" ht="13.5" customHeight="1">
      <c r="A1579" s="143"/>
      <c r="B1579" s="143"/>
      <c r="C1579" s="143"/>
      <c r="D1579" s="143"/>
      <c r="E1579" s="143"/>
      <c r="F1579" s="143"/>
      <c r="G1579" s="143"/>
      <c r="H1579" s="143"/>
      <c r="I1579" s="143"/>
      <c r="J1579" s="143"/>
    </row>
    <row r="1580" spans="1:10" s="213" customFormat="1" ht="13.5" customHeight="1">
      <c r="A1580" s="143"/>
      <c r="B1580" s="143"/>
      <c r="C1580" s="143"/>
      <c r="D1580" s="143"/>
      <c r="E1580" s="143"/>
      <c r="F1580" s="143"/>
      <c r="G1580" s="143"/>
      <c r="H1580" s="143"/>
      <c r="I1580" s="143"/>
      <c r="J1580" s="143"/>
    </row>
    <row r="1581" spans="1:10" s="213" customFormat="1" ht="13.5" customHeight="1">
      <c r="A1581" s="143"/>
      <c r="B1581" s="143"/>
      <c r="C1581" s="143"/>
      <c r="D1581" s="143"/>
      <c r="E1581" s="143"/>
      <c r="F1581" s="143"/>
      <c r="G1581" s="143"/>
      <c r="H1581" s="143"/>
      <c r="I1581" s="143"/>
      <c r="J1581" s="143"/>
    </row>
    <row r="1582" spans="1:10" s="213" customFormat="1" ht="13.5" customHeight="1">
      <c r="A1582" s="143"/>
      <c r="B1582" s="143"/>
      <c r="C1582" s="143"/>
      <c r="D1582" s="143"/>
      <c r="E1582" s="143"/>
      <c r="F1582" s="143"/>
      <c r="G1582" s="143"/>
      <c r="H1582" s="143"/>
      <c r="I1582" s="143"/>
      <c r="J1582" s="143"/>
    </row>
    <row r="1583" spans="1:10" s="213" customFormat="1" ht="13.5" customHeight="1">
      <c r="A1583" s="143"/>
      <c r="B1583" s="143"/>
      <c r="C1583" s="143"/>
      <c r="D1583" s="143"/>
      <c r="E1583" s="143"/>
      <c r="F1583" s="143"/>
      <c r="G1583" s="143"/>
      <c r="H1583" s="143"/>
      <c r="I1583" s="143"/>
      <c r="J1583" s="143"/>
    </row>
    <row r="1584" spans="1:10" s="213" customFormat="1" ht="13.5" customHeight="1">
      <c r="A1584" s="143"/>
      <c r="B1584" s="143"/>
      <c r="C1584" s="143"/>
      <c r="D1584" s="143"/>
      <c r="E1584" s="143"/>
      <c r="F1584" s="143"/>
      <c r="G1584" s="143"/>
      <c r="H1584" s="143"/>
      <c r="I1584" s="143"/>
      <c r="J1584" s="143"/>
    </row>
    <row r="1585" spans="1:10" s="213" customFormat="1" ht="13.5" customHeight="1">
      <c r="A1585" s="143"/>
      <c r="B1585" s="143"/>
      <c r="C1585" s="143"/>
      <c r="D1585" s="143"/>
      <c r="E1585" s="143"/>
      <c r="F1585" s="143"/>
      <c r="G1585" s="143"/>
      <c r="H1585" s="143"/>
      <c r="I1585" s="143"/>
      <c r="J1585" s="143"/>
    </row>
    <row r="1586" spans="1:10" s="213" customFormat="1" ht="13.5" customHeight="1">
      <c r="A1586" s="143"/>
      <c r="B1586" s="143"/>
      <c r="C1586" s="143"/>
      <c r="D1586" s="143"/>
      <c r="E1586" s="143"/>
      <c r="F1586" s="143"/>
      <c r="G1586" s="143"/>
      <c r="H1586" s="143"/>
      <c r="I1586" s="143"/>
      <c r="J1586" s="143"/>
    </row>
    <row r="1587" spans="1:10" s="213" customFormat="1" ht="13.5" customHeight="1">
      <c r="A1587" s="143"/>
      <c r="B1587" s="143"/>
      <c r="C1587" s="143"/>
      <c r="D1587" s="143"/>
      <c r="E1587" s="143"/>
      <c r="F1587" s="143"/>
      <c r="G1587" s="143"/>
      <c r="H1587" s="143"/>
      <c r="I1587" s="143"/>
      <c r="J1587" s="143"/>
    </row>
    <row r="1588" spans="1:10" s="213" customFormat="1" ht="13.5" customHeight="1">
      <c r="A1588" s="143"/>
      <c r="B1588" s="143"/>
      <c r="C1588" s="143"/>
      <c r="D1588" s="143"/>
      <c r="E1588" s="143"/>
      <c r="F1588" s="143"/>
      <c r="G1588" s="143"/>
      <c r="H1588" s="143"/>
      <c r="I1588" s="143"/>
      <c r="J1588" s="143"/>
    </row>
    <row r="1589" spans="1:10" s="213" customFormat="1" ht="13.5" customHeight="1">
      <c r="A1589" s="143"/>
      <c r="B1589" s="143"/>
      <c r="C1589" s="143"/>
      <c r="D1589" s="143"/>
      <c r="E1589" s="143"/>
      <c r="F1589" s="143"/>
      <c r="G1589" s="143"/>
      <c r="H1589" s="143"/>
      <c r="I1589" s="143"/>
      <c r="J1589" s="143"/>
    </row>
    <row r="1590" spans="1:10" s="213" customFormat="1" ht="13.5" customHeight="1">
      <c r="A1590" s="143"/>
      <c r="B1590" s="143"/>
      <c r="C1590" s="143"/>
      <c r="D1590" s="143"/>
      <c r="E1590" s="143"/>
      <c r="F1590" s="143"/>
      <c r="G1590" s="143"/>
      <c r="H1590" s="143"/>
      <c r="I1590" s="143"/>
      <c r="J1590" s="143"/>
    </row>
    <row r="1591" spans="1:10" s="213" customFormat="1" ht="13.5" customHeight="1">
      <c r="A1591" s="143"/>
      <c r="B1591" s="143"/>
      <c r="C1591" s="143"/>
      <c r="D1591" s="143"/>
      <c r="E1591" s="143"/>
      <c r="F1591" s="143"/>
      <c r="G1591" s="143"/>
      <c r="H1591" s="143"/>
      <c r="I1591" s="143"/>
      <c r="J1591" s="143"/>
    </row>
    <row r="1592" spans="1:10" s="213" customFormat="1" ht="13.5" customHeight="1">
      <c r="A1592" s="143"/>
      <c r="B1592" s="143"/>
      <c r="C1592" s="143"/>
      <c r="D1592" s="143"/>
      <c r="E1592" s="143"/>
      <c r="F1592" s="143"/>
      <c r="G1592" s="143"/>
      <c r="H1592" s="143"/>
      <c r="I1592" s="143"/>
      <c r="J1592" s="143"/>
    </row>
    <row r="1593" spans="1:10" s="213" customFormat="1" ht="13.5" customHeight="1">
      <c r="A1593" s="143"/>
      <c r="B1593" s="143"/>
      <c r="C1593" s="143"/>
      <c r="D1593" s="143"/>
      <c r="E1593" s="143"/>
      <c r="F1593" s="143"/>
      <c r="G1593" s="143"/>
      <c r="H1593" s="143"/>
      <c r="I1593" s="143"/>
      <c r="J1593" s="143"/>
    </row>
    <row r="1594" spans="1:10" s="213" customFormat="1" ht="13.5" customHeight="1">
      <c r="A1594" s="143"/>
      <c r="B1594" s="143"/>
      <c r="C1594" s="143"/>
      <c r="D1594" s="143"/>
      <c r="E1594" s="143"/>
      <c r="F1594" s="143"/>
      <c r="G1594" s="143"/>
      <c r="H1594" s="143"/>
      <c r="I1594" s="143"/>
      <c r="J1594" s="143"/>
    </row>
    <row r="1595" spans="1:10" s="213" customFormat="1" ht="13.5" customHeight="1">
      <c r="A1595" s="143"/>
      <c r="B1595" s="143"/>
      <c r="C1595" s="143"/>
      <c r="D1595" s="143"/>
      <c r="E1595" s="143"/>
      <c r="F1595" s="143"/>
      <c r="G1595" s="143"/>
      <c r="H1595" s="143"/>
      <c r="I1595" s="143"/>
      <c r="J1595" s="143"/>
    </row>
    <row r="1596" spans="1:10" s="213" customFormat="1" ht="13.5" customHeight="1">
      <c r="A1596" s="143"/>
      <c r="B1596" s="143"/>
      <c r="C1596" s="143"/>
      <c r="D1596" s="143"/>
      <c r="E1596" s="143"/>
      <c r="F1596" s="143"/>
      <c r="G1596" s="143"/>
      <c r="H1596" s="143"/>
      <c r="I1596" s="143"/>
      <c r="J1596" s="143"/>
    </row>
    <row r="1597" spans="1:10" s="213" customFormat="1" ht="13.5" customHeight="1">
      <c r="A1597" s="143"/>
      <c r="B1597" s="143"/>
      <c r="C1597" s="143"/>
      <c r="D1597" s="143"/>
      <c r="E1597" s="143"/>
      <c r="F1597" s="143"/>
      <c r="G1597" s="143"/>
      <c r="H1597" s="143"/>
      <c r="I1597" s="143"/>
      <c r="J1597" s="143"/>
    </row>
    <row r="1598" spans="1:10" s="213" customFormat="1" ht="13.5" customHeight="1">
      <c r="A1598" s="143"/>
      <c r="B1598" s="143"/>
      <c r="C1598" s="143"/>
      <c r="D1598" s="143"/>
      <c r="E1598" s="143"/>
      <c r="F1598" s="143"/>
      <c r="G1598" s="143"/>
      <c r="H1598" s="143"/>
      <c r="I1598" s="143"/>
      <c r="J1598" s="143"/>
    </row>
    <row r="1599" spans="1:10" s="213" customFormat="1" ht="13.5" customHeight="1">
      <c r="A1599" s="143"/>
      <c r="B1599" s="143"/>
      <c r="C1599" s="143"/>
      <c r="D1599" s="143"/>
      <c r="E1599" s="143"/>
      <c r="F1599" s="143"/>
      <c r="G1599" s="143"/>
      <c r="H1599" s="143"/>
      <c r="I1599" s="143"/>
      <c r="J1599" s="143"/>
    </row>
    <row r="1600" spans="1:10" s="213" customFormat="1" ht="13.5" customHeight="1">
      <c r="A1600" s="143"/>
      <c r="B1600" s="143"/>
      <c r="C1600" s="143"/>
      <c r="D1600" s="143"/>
      <c r="E1600" s="143"/>
      <c r="F1600" s="143"/>
      <c r="G1600" s="143"/>
      <c r="H1600" s="143"/>
      <c r="I1600" s="143"/>
      <c r="J1600" s="143"/>
    </row>
    <row r="1601" spans="1:10" s="213" customFormat="1" ht="13.5" customHeight="1">
      <c r="A1601" s="143"/>
      <c r="B1601" s="143"/>
      <c r="C1601" s="143"/>
      <c r="D1601" s="143"/>
      <c r="E1601" s="143"/>
      <c r="F1601" s="143"/>
      <c r="G1601" s="143"/>
      <c r="H1601" s="143"/>
      <c r="I1601" s="143"/>
      <c r="J1601" s="143"/>
    </row>
    <row r="1602" spans="1:10" s="213" customFormat="1" ht="13.5" customHeight="1">
      <c r="A1602" s="143"/>
      <c r="B1602" s="143"/>
      <c r="C1602" s="143"/>
      <c r="D1602" s="143"/>
      <c r="E1602" s="143"/>
      <c r="F1602" s="143"/>
      <c r="G1602" s="143"/>
      <c r="H1602" s="143"/>
      <c r="I1602" s="143"/>
      <c r="J1602" s="143"/>
    </row>
    <row r="1603" spans="1:10" s="213" customFormat="1" ht="13.5" customHeight="1">
      <c r="A1603" s="143"/>
      <c r="B1603" s="143"/>
      <c r="C1603" s="143"/>
      <c r="D1603" s="143"/>
      <c r="E1603" s="143"/>
      <c r="F1603" s="143"/>
      <c r="G1603" s="143"/>
      <c r="H1603" s="143"/>
      <c r="I1603" s="143"/>
      <c r="J1603" s="143"/>
    </row>
    <row r="1604" spans="1:10" s="213" customFormat="1" ht="13.5" customHeight="1">
      <c r="A1604" s="143"/>
      <c r="B1604" s="143"/>
      <c r="C1604" s="143"/>
      <c r="D1604" s="143"/>
      <c r="E1604" s="143"/>
      <c r="F1604" s="143"/>
      <c r="G1604" s="143"/>
      <c r="H1604" s="143"/>
      <c r="I1604" s="143"/>
      <c r="J1604" s="143"/>
    </row>
    <row r="1605" spans="1:10" s="213" customFormat="1" ht="13.5" customHeight="1">
      <c r="A1605" s="143"/>
      <c r="B1605" s="143"/>
      <c r="C1605" s="143"/>
      <c r="D1605" s="143"/>
      <c r="E1605" s="143"/>
      <c r="F1605" s="143"/>
      <c r="G1605" s="143"/>
      <c r="H1605" s="143"/>
      <c r="I1605" s="143"/>
      <c r="J1605" s="143"/>
    </row>
    <row r="1606" spans="1:10" s="213" customFormat="1" ht="13.5" customHeight="1">
      <c r="A1606" s="143"/>
      <c r="B1606" s="143"/>
      <c r="C1606" s="143"/>
      <c r="D1606" s="143"/>
      <c r="E1606" s="143"/>
      <c r="F1606" s="143"/>
      <c r="G1606" s="143"/>
      <c r="H1606" s="143"/>
      <c r="I1606" s="143"/>
      <c r="J1606" s="143"/>
    </row>
    <row r="1607" spans="1:10" s="213" customFormat="1" ht="13.5" customHeight="1">
      <c r="A1607" s="143"/>
      <c r="B1607" s="143"/>
      <c r="C1607" s="143"/>
      <c r="D1607" s="143"/>
      <c r="E1607" s="143"/>
      <c r="F1607" s="143"/>
      <c r="G1607" s="143"/>
      <c r="H1607" s="143"/>
      <c r="I1607" s="143"/>
      <c r="J1607" s="143"/>
    </row>
    <row r="1608" spans="1:10" s="213" customFormat="1" ht="13.5" customHeight="1">
      <c r="A1608" s="143"/>
      <c r="B1608" s="143"/>
      <c r="C1608" s="143"/>
      <c r="D1608" s="143"/>
      <c r="E1608" s="143"/>
      <c r="F1608" s="143"/>
      <c r="G1608" s="143"/>
      <c r="H1608" s="143"/>
      <c r="I1608" s="143"/>
      <c r="J1608" s="143"/>
    </row>
    <row r="1609" spans="1:10" s="213" customFormat="1" ht="13.5" customHeight="1">
      <c r="A1609" s="143"/>
      <c r="B1609" s="143"/>
      <c r="C1609" s="143"/>
      <c r="D1609" s="143"/>
      <c r="E1609" s="143"/>
      <c r="F1609" s="143"/>
      <c r="G1609" s="143"/>
      <c r="H1609" s="143"/>
      <c r="I1609" s="143"/>
      <c r="J1609" s="143"/>
    </row>
    <row r="1610" spans="1:10" s="213" customFormat="1" ht="13.5" customHeight="1">
      <c r="A1610" s="143"/>
      <c r="B1610" s="143"/>
      <c r="C1610" s="143"/>
      <c r="D1610" s="143"/>
      <c r="E1610" s="143"/>
      <c r="F1610" s="143"/>
      <c r="G1610" s="143"/>
      <c r="H1610" s="143"/>
      <c r="I1610" s="143"/>
      <c r="J1610" s="143"/>
    </row>
    <row r="1611" spans="1:10" s="213" customFormat="1" ht="13.5" customHeight="1">
      <c r="A1611" s="143"/>
      <c r="B1611" s="143"/>
      <c r="C1611" s="143"/>
      <c r="D1611" s="143"/>
      <c r="E1611" s="143"/>
      <c r="F1611" s="143"/>
      <c r="G1611" s="143"/>
      <c r="H1611" s="143"/>
      <c r="I1611" s="143"/>
      <c r="J1611" s="143"/>
    </row>
    <row r="1612" spans="1:10" s="213" customFormat="1" ht="13.5" customHeight="1">
      <c r="A1612" s="143"/>
      <c r="B1612" s="143"/>
      <c r="C1612" s="143"/>
      <c r="D1612" s="143"/>
      <c r="E1612" s="143"/>
      <c r="F1612" s="143"/>
      <c r="G1612" s="143"/>
      <c r="H1612" s="143"/>
      <c r="I1612" s="143"/>
      <c r="J1612" s="143"/>
    </row>
    <row r="1613" spans="1:10" s="213" customFormat="1" ht="13.5" customHeight="1">
      <c r="A1613" s="143"/>
      <c r="B1613" s="143"/>
      <c r="C1613" s="143"/>
      <c r="D1613" s="143"/>
      <c r="E1613" s="143"/>
      <c r="F1613" s="143"/>
      <c r="G1613" s="143"/>
      <c r="H1613" s="143"/>
      <c r="I1613" s="143"/>
      <c r="J1613" s="143"/>
    </row>
    <row r="1614" spans="1:10" s="213" customFormat="1" ht="13.5" customHeight="1">
      <c r="A1614" s="143"/>
      <c r="B1614" s="143"/>
      <c r="C1614" s="143"/>
      <c r="D1614" s="143"/>
      <c r="E1614" s="143"/>
      <c r="F1614" s="143"/>
      <c r="G1614" s="143"/>
      <c r="H1614" s="143"/>
      <c r="I1614" s="143"/>
      <c r="J1614" s="143"/>
    </row>
    <row r="1615" spans="1:10" s="213" customFormat="1" ht="13.5" customHeight="1">
      <c r="A1615" s="143"/>
      <c r="B1615" s="143"/>
      <c r="C1615" s="143"/>
      <c r="D1615" s="143"/>
      <c r="E1615" s="143"/>
      <c r="F1615" s="143"/>
      <c r="G1615" s="143"/>
      <c r="H1615" s="143"/>
      <c r="I1615" s="143"/>
      <c r="J1615" s="143"/>
    </row>
    <row r="1616" spans="1:10" s="213" customFormat="1" ht="13.5" customHeight="1">
      <c r="A1616" s="143"/>
      <c r="B1616" s="143"/>
      <c r="C1616" s="143"/>
      <c r="D1616" s="143"/>
      <c r="E1616" s="143"/>
      <c r="F1616" s="143"/>
      <c r="G1616" s="143"/>
      <c r="H1616" s="143"/>
      <c r="I1616" s="143"/>
      <c r="J1616" s="143"/>
    </row>
    <row r="1617" spans="1:10" s="213" customFormat="1" ht="13.5" customHeight="1">
      <c r="A1617" s="143"/>
      <c r="B1617" s="143"/>
      <c r="C1617" s="143"/>
      <c r="D1617" s="143"/>
      <c r="E1617" s="143"/>
      <c r="F1617" s="143"/>
      <c r="G1617" s="143"/>
      <c r="H1617" s="143"/>
      <c r="I1617" s="143"/>
      <c r="J1617" s="143"/>
    </row>
    <row r="1618" spans="1:10" s="213" customFormat="1" ht="13.5" customHeight="1">
      <c r="A1618" s="143"/>
      <c r="B1618" s="143"/>
      <c r="C1618" s="143"/>
      <c r="D1618" s="143"/>
      <c r="E1618" s="143"/>
      <c r="F1618" s="143"/>
      <c r="G1618" s="143"/>
      <c r="H1618" s="143"/>
      <c r="I1618" s="143"/>
      <c r="J1618" s="143"/>
    </row>
    <row r="1619" spans="1:10" s="213" customFormat="1" ht="13.5" customHeight="1">
      <c r="A1619" s="143"/>
      <c r="B1619" s="143"/>
      <c r="C1619" s="143"/>
      <c r="D1619" s="143"/>
      <c r="E1619" s="143"/>
      <c r="F1619" s="143"/>
      <c r="G1619" s="143"/>
      <c r="H1619" s="143"/>
      <c r="I1619" s="143"/>
      <c r="J1619" s="143"/>
    </row>
    <row r="1620" spans="1:10" s="213" customFormat="1" ht="13.5" customHeight="1">
      <c r="A1620" s="143"/>
      <c r="B1620" s="143"/>
      <c r="C1620" s="143"/>
      <c r="D1620" s="143"/>
      <c r="E1620" s="143"/>
      <c r="F1620" s="143"/>
      <c r="G1620" s="143"/>
      <c r="H1620" s="143"/>
      <c r="I1620" s="143"/>
      <c r="J1620" s="143"/>
    </row>
    <row r="1621" spans="1:10" s="213" customFormat="1" ht="13.5" customHeight="1">
      <c r="A1621" s="143"/>
      <c r="B1621" s="143"/>
      <c r="C1621" s="143"/>
      <c r="D1621" s="143"/>
      <c r="E1621" s="143"/>
      <c r="F1621" s="143"/>
      <c r="G1621" s="143"/>
      <c r="H1621" s="143"/>
      <c r="I1621" s="143"/>
      <c r="J1621" s="143"/>
    </row>
    <row r="1622" spans="1:10" s="213" customFormat="1" ht="13.5" customHeight="1">
      <c r="A1622" s="143"/>
      <c r="B1622" s="143"/>
      <c r="C1622" s="143"/>
      <c r="D1622" s="143"/>
      <c r="E1622" s="143"/>
      <c r="F1622" s="143"/>
      <c r="G1622" s="143"/>
      <c r="H1622" s="143"/>
      <c r="I1622" s="143"/>
      <c r="J1622" s="143"/>
    </row>
    <row r="1623" spans="1:10" s="213" customFormat="1" ht="13.5" customHeight="1">
      <c r="A1623" s="143"/>
      <c r="B1623" s="143"/>
      <c r="C1623" s="143"/>
      <c r="D1623" s="143"/>
      <c r="E1623" s="143"/>
      <c r="F1623" s="143"/>
      <c r="G1623" s="143"/>
      <c r="H1623" s="143"/>
      <c r="I1623" s="143"/>
      <c r="J1623" s="143"/>
    </row>
    <row r="1624" spans="1:10" s="213" customFormat="1" ht="13.5" customHeight="1">
      <c r="A1624" s="143"/>
      <c r="B1624" s="143"/>
      <c r="C1624" s="143"/>
      <c r="D1624" s="143"/>
      <c r="E1624" s="143"/>
      <c r="F1624" s="143"/>
      <c r="G1624" s="143"/>
      <c r="H1624" s="143"/>
      <c r="I1624" s="143"/>
      <c r="J1624" s="143"/>
    </row>
    <row r="1625" spans="1:10" s="213" customFormat="1" ht="13.5" customHeight="1">
      <c r="A1625" s="143"/>
      <c r="B1625" s="143"/>
      <c r="C1625" s="143"/>
      <c r="D1625" s="143"/>
      <c r="E1625" s="143"/>
      <c r="F1625" s="143"/>
      <c r="G1625" s="143"/>
      <c r="H1625" s="143"/>
      <c r="I1625" s="143"/>
      <c r="J1625" s="143"/>
    </row>
    <row r="1626" spans="1:10" s="213" customFormat="1" ht="13.5" customHeight="1">
      <c r="A1626" s="143"/>
      <c r="B1626" s="143"/>
      <c r="C1626" s="143"/>
      <c r="D1626" s="143"/>
      <c r="E1626" s="143"/>
      <c r="F1626" s="143"/>
      <c r="G1626" s="143"/>
      <c r="H1626" s="143"/>
      <c r="I1626" s="143"/>
      <c r="J1626" s="143"/>
    </row>
    <row r="1627" spans="1:10" s="213" customFormat="1" ht="13.5" customHeight="1">
      <c r="A1627" s="143"/>
      <c r="B1627" s="143"/>
      <c r="C1627" s="143"/>
      <c r="D1627" s="143"/>
      <c r="E1627" s="143"/>
      <c r="F1627" s="143"/>
      <c r="G1627" s="143"/>
      <c r="H1627" s="143"/>
      <c r="I1627" s="143"/>
      <c r="J1627" s="143"/>
    </row>
    <row r="1628" spans="1:10" s="213" customFormat="1" ht="13.5" customHeight="1">
      <c r="A1628" s="143"/>
      <c r="B1628" s="143"/>
      <c r="C1628" s="143"/>
      <c r="D1628" s="143"/>
      <c r="E1628" s="143"/>
      <c r="F1628" s="143"/>
      <c r="G1628" s="143"/>
      <c r="H1628" s="143"/>
      <c r="I1628" s="143"/>
      <c r="J1628" s="143"/>
    </row>
    <row r="1629" spans="1:10" s="213" customFormat="1" ht="13.5" customHeight="1">
      <c r="A1629" s="143"/>
      <c r="B1629" s="143"/>
      <c r="C1629" s="143"/>
      <c r="D1629" s="143"/>
      <c r="E1629" s="143"/>
      <c r="F1629" s="143"/>
      <c r="G1629" s="143"/>
      <c r="H1629" s="143"/>
      <c r="I1629" s="143"/>
      <c r="J1629" s="143"/>
    </row>
    <row r="1630" spans="1:10" s="213" customFormat="1" ht="13.5" customHeight="1">
      <c r="A1630" s="143"/>
      <c r="B1630" s="143"/>
      <c r="C1630" s="143"/>
      <c r="D1630" s="143"/>
      <c r="E1630" s="143"/>
      <c r="F1630" s="143"/>
      <c r="G1630" s="143"/>
      <c r="H1630" s="143"/>
      <c r="I1630" s="143"/>
      <c r="J1630" s="143"/>
    </row>
    <row r="1631" spans="1:10" s="213" customFormat="1" ht="13.5" customHeight="1">
      <c r="A1631" s="143"/>
      <c r="B1631" s="143"/>
      <c r="C1631" s="143"/>
      <c r="D1631" s="143"/>
      <c r="E1631" s="143"/>
      <c r="F1631" s="143"/>
      <c r="G1631" s="143"/>
      <c r="H1631" s="143"/>
      <c r="I1631" s="143"/>
      <c r="J1631" s="143"/>
    </row>
    <row r="1632" spans="1:10" s="213" customFormat="1" ht="13.5" customHeight="1">
      <c r="A1632" s="143"/>
      <c r="B1632" s="143"/>
      <c r="C1632" s="143"/>
      <c r="D1632" s="143"/>
      <c r="E1632" s="143"/>
      <c r="F1632" s="143"/>
      <c r="G1632" s="143"/>
      <c r="H1632" s="143"/>
      <c r="I1632" s="143"/>
      <c r="J1632" s="143"/>
    </row>
    <row r="1633" spans="1:10" s="213" customFormat="1" ht="13.5" customHeight="1">
      <c r="A1633" s="143"/>
      <c r="B1633" s="143"/>
      <c r="C1633" s="143"/>
      <c r="D1633" s="143"/>
      <c r="E1633" s="143"/>
      <c r="F1633" s="143"/>
      <c r="G1633" s="143"/>
      <c r="H1633" s="143"/>
      <c r="I1633" s="143"/>
      <c r="J1633" s="143"/>
    </row>
    <row r="1634" spans="1:10" s="213" customFormat="1" ht="13.5" customHeight="1">
      <c r="A1634" s="143"/>
      <c r="B1634" s="143"/>
      <c r="C1634" s="143"/>
      <c r="D1634" s="143"/>
      <c r="E1634" s="143"/>
      <c r="F1634" s="143"/>
      <c r="G1634" s="143"/>
      <c r="H1634" s="143"/>
      <c r="I1634" s="143"/>
      <c r="J1634" s="143"/>
    </row>
    <row r="1635" spans="1:10" s="213" customFormat="1" ht="13.5" customHeight="1">
      <c r="A1635" s="143"/>
      <c r="B1635" s="143"/>
      <c r="C1635" s="143"/>
      <c r="D1635" s="143"/>
      <c r="E1635" s="143"/>
      <c r="F1635" s="143"/>
      <c r="G1635" s="143"/>
      <c r="H1635" s="143"/>
      <c r="I1635" s="143"/>
      <c r="J1635" s="143"/>
    </row>
    <row r="1636" spans="1:10" s="213" customFormat="1" ht="13.5" customHeight="1">
      <c r="A1636" s="143"/>
      <c r="B1636" s="143"/>
      <c r="C1636" s="143"/>
      <c r="D1636" s="143"/>
      <c r="E1636" s="143"/>
      <c r="F1636" s="143"/>
      <c r="G1636" s="143"/>
      <c r="H1636" s="143"/>
      <c r="I1636" s="143"/>
      <c r="J1636" s="143"/>
    </row>
    <row r="1637" spans="1:10" s="213" customFormat="1" ht="13.5" customHeight="1">
      <c r="A1637" s="143"/>
      <c r="B1637" s="143"/>
      <c r="C1637" s="143"/>
      <c r="D1637" s="143"/>
      <c r="E1637" s="143"/>
      <c r="F1637" s="143"/>
      <c r="G1637" s="143"/>
      <c r="H1637" s="143"/>
      <c r="I1637" s="143"/>
      <c r="J1637" s="143"/>
    </row>
    <row r="1638" spans="1:10" s="213" customFormat="1" ht="13.5" customHeight="1">
      <c r="A1638" s="143"/>
      <c r="B1638" s="143"/>
      <c r="C1638" s="143"/>
      <c r="D1638" s="143"/>
      <c r="E1638" s="143"/>
      <c r="F1638" s="143"/>
      <c r="G1638" s="143"/>
      <c r="H1638" s="143"/>
      <c r="I1638" s="143"/>
      <c r="J1638" s="143"/>
    </row>
    <row r="1639" spans="1:10" s="213" customFormat="1" ht="13.5" customHeight="1">
      <c r="A1639" s="143"/>
      <c r="B1639" s="143"/>
      <c r="C1639" s="143"/>
      <c r="D1639" s="143"/>
      <c r="E1639" s="143"/>
      <c r="F1639" s="143"/>
      <c r="G1639" s="143"/>
      <c r="H1639" s="143"/>
      <c r="I1639" s="143"/>
      <c r="J1639" s="143"/>
    </row>
    <row r="1640" spans="1:10" s="213" customFormat="1" ht="13.5" customHeight="1">
      <c r="A1640" s="143"/>
      <c r="B1640" s="143"/>
      <c r="C1640" s="143"/>
      <c r="D1640" s="143"/>
      <c r="E1640" s="143"/>
      <c r="F1640" s="143"/>
      <c r="G1640" s="143"/>
      <c r="H1640" s="143"/>
      <c r="I1640" s="143"/>
      <c r="J1640" s="143"/>
    </row>
    <row r="1641" spans="1:10" s="213" customFormat="1" ht="13.5" customHeight="1">
      <c r="A1641" s="143"/>
      <c r="B1641" s="143"/>
      <c r="C1641" s="143"/>
      <c r="D1641" s="143"/>
      <c r="E1641" s="143"/>
      <c r="F1641" s="143"/>
      <c r="G1641" s="143"/>
      <c r="H1641" s="143"/>
      <c r="I1641" s="143"/>
      <c r="J1641" s="143"/>
    </row>
    <row r="1642" spans="1:10" s="213" customFormat="1" ht="13.5" customHeight="1">
      <c r="A1642" s="143"/>
      <c r="B1642" s="143"/>
      <c r="C1642" s="143"/>
      <c r="D1642" s="143"/>
      <c r="E1642" s="143"/>
      <c r="F1642" s="143"/>
      <c r="G1642" s="143"/>
      <c r="H1642" s="143"/>
      <c r="I1642" s="143"/>
      <c r="J1642" s="143"/>
    </row>
    <row r="1643" spans="1:10" s="213" customFormat="1" ht="13.5" customHeight="1">
      <c r="A1643" s="143"/>
      <c r="B1643" s="143"/>
      <c r="C1643" s="143"/>
      <c r="D1643" s="143"/>
      <c r="E1643" s="143"/>
      <c r="F1643" s="143"/>
      <c r="G1643" s="143"/>
      <c r="H1643" s="143"/>
      <c r="I1643" s="143"/>
      <c r="J1643" s="143"/>
    </row>
    <row r="1644" spans="1:10" s="213" customFormat="1" ht="13.5" customHeight="1">
      <c r="A1644" s="143"/>
      <c r="B1644" s="143"/>
      <c r="C1644" s="143"/>
      <c r="D1644" s="143"/>
      <c r="E1644" s="143"/>
      <c r="F1644" s="143"/>
      <c r="G1644" s="143"/>
      <c r="H1644" s="143"/>
      <c r="I1644" s="143"/>
      <c r="J1644" s="143"/>
    </row>
    <row r="1645" spans="1:10" s="213" customFormat="1" ht="13.5" customHeight="1">
      <c r="A1645" s="143"/>
      <c r="B1645" s="143"/>
      <c r="C1645" s="143"/>
      <c r="D1645" s="143"/>
      <c r="E1645" s="143"/>
      <c r="F1645" s="143"/>
      <c r="G1645" s="143"/>
      <c r="H1645" s="143"/>
      <c r="I1645" s="143"/>
      <c r="J1645" s="143"/>
    </row>
    <row r="1646" spans="1:10" s="213" customFormat="1" ht="13.5" customHeight="1">
      <c r="A1646" s="143"/>
      <c r="B1646" s="143"/>
      <c r="C1646" s="143"/>
      <c r="D1646" s="143"/>
      <c r="E1646" s="143"/>
      <c r="F1646" s="143"/>
      <c r="G1646" s="143"/>
      <c r="H1646" s="143"/>
      <c r="I1646" s="143"/>
      <c r="J1646" s="143"/>
    </row>
    <row r="1647" spans="1:10" s="213" customFormat="1" ht="13.5" customHeight="1">
      <c r="A1647" s="143"/>
      <c r="B1647" s="143"/>
      <c r="C1647" s="143"/>
      <c r="D1647" s="143"/>
      <c r="E1647" s="143"/>
      <c r="F1647" s="143"/>
      <c r="G1647" s="143"/>
      <c r="H1647" s="143"/>
      <c r="I1647" s="143"/>
      <c r="J1647" s="143"/>
    </row>
    <row r="1648" spans="1:10" s="213" customFormat="1" ht="13.5" customHeight="1">
      <c r="A1648" s="143"/>
      <c r="B1648" s="143"/>
      <c r="C1648" s="143"/>
      <c r="D1648" s="143"/>
      <c r="E1648" s="143"/>
      <c r="F1648" s="143"/>
      <c r="G1648" s="143"/>
      <c r="H1648" s="143"/>
      <c r="I1648" s="143"/>
      <c r="J1648" s="143"/>
    </row>
    <row r="1649" spans="1:10" s="213" customFormat="1" ht="13.5" customHeight="1">
      <c r="A1649" s="143"/>
      <c r="B1649" s="143"/>
      <c r="C1649" s="143"/>
      <c r="D1649" s="143"/>
      <c r="E1649" s="143"/>
      <c r="F1649" s="143"/>
      <c r="G1649" s="143"/>
      <c r="H1649" s="143"/>
      <c r="I1649" s="143"/>
      <c r="J1649" s="143"/>
    </row>
    <row r="1650" spans="1:10" s="213" customFormat="1" ht="13.5" customHeight="1">
      <c r="A1650" s="143"/>
      <c r="B1650" s="143"/>
      <c r="C1650" s="143"/>
      <c r="D1650" s="143"/>
      <c r="E1650" s="143"/>
      <c r="F1650" s="143"/>
      <c r="G1650" s="143"/>
      <c r="H1650" s="143"/>
      <c r="I1650" s="143"/>
      <c r="J1650" s="143"/>
    </row>
    <row r="1651" spans="1:10" s="213" customFormat="1" ht="13.5" customHeight="1">
      <c r="A1651" s="143"/>
      <c r="B1651" s="143"/>
      <c r="C1651" s="143"/>
      <c r="D1651" s="143"/>
      <c r="E1651" s="143"/>
      <c r="F1651" s="143"/>
      <c r="G1651" s="143"/>
      <c r="H1651" s="143"/>
      <c r="I1651" s="143"/>
      <c r="J1651" s="143"/>
    </row>
    <row r="1652" spans="1:10" s="213" customFormat="1" ht="13.5" customHeight="1">
      <c r="A1652" s="143"/>
      <c r="B1652" s="143"/>
      <c r="C1652" s="143"/>
      <c r="D1652" s="143"/>
      <c r="E1652" s="143"/>
      <c r="F1652" s="143"/>
      <c r="G1652" s="143"/>
      <c r="H1652" s="143"/>
      <c r="I1652" s="143"/>
      <c r="J1652" s="143"/>
    </row>
    <row r="1653" spans="1:10" s="213" customFormat="1" ht="13.5" customHeight="1">
      <c r="A1653" s="143"/>
      <c r="B1653" s="143"/>
      <c r="C1653" s="143"/>
      <c r="D1653" s="143"/>
      <c r="E1653" s="143"/>
      <c r="F1653" s="143"/>
      <c r="G1653" s="143"/>
      <c r="H1653" s="143"/>
      <c r="I1653" s="143"/>
      <c r="J1653" s="143"/>
    </row>
    <row r="1654" spans="1:10" s="213" customFormat="1" ht="13.5" customHeight="1">
      <c r="A1654" s="143"/>
      <c r="B1654" s="143"/>
      <c r="C1654" s="143"/>
      <c r="D1654" s="143"/>
      <c r="E1654" s="143"/>
      <c r="F1654" s="143"/>
      <c r="G1654" s="143"/>
      <c r="H1654" s="143"/>
      <c r="I1654" s="143"/>
      <c r="J1654" s="143"/>
    </row>
    <row r="1655" spans="1:10" s="213" customFormat="1" ht="13.5" customHeight="1">
      <c r="A1655" s="143"/>
      <c r="B1655" s="143"/>
      <c r="C1655" s="143"/>
      <c r="D1655" s="143"/>
      <c r="E1655" s="143"/>
      <c r="F1655" s="143"/>
      <c r="G1655" s="143"/>
      <c r="H1655" s="143"/>
      <c r="I1655" s="143"/>
      <c r="J1655" s="143"/>
    </row>
    <row r="1656" spans="1:10" s="213" customFormat="1" ht="13.5" customHeight="1">
      <c r="A1656" s="143"/>
      <c r="B1656" s="143"/>
      <c r="C1656" s="143"/>
      <c r="D1656" s="143"/>
      <c r="E1656" s="143"/>
      <c r="F1656" s="143"/>
      <c r="G1656" s="143"/>
      <c r="H1656" s="143"/>
      <c r="I1656" s="143"/>
      <c r="J1656" s="143"/>
    </row>
    <row r="1657" spans="1:10" s="213" customFormat="1" ht="13.5" customHeight="1">
      <c r="A1657" s="143"/>
      <c r="B1657" s="143"/>
      <c r="C1657" s="143"/>
      <c r="D1657" s="143"/>
      <c r="E1657" s="143"/>
      <c r="F1657" s="143"/>
      <c r="G1657" s="143"/>
      <c r="H1657" s="143"/>
      <c r="I1657" s="143"/>
      <c r="J1657" s="143"/>
    </row>
    <row r="1658" spans="1:10" s="213" customFormat="1" ht="13.5" customHeight="1">
      <c r="A1658" s="143"/>
      <c r="B1658" s="143"/>
      <c r="C1658" s="143"/>
      <c r="D1658" s="143"/>
      <c r="E1658" s="143"/>
      <c r="F1658" s="143"/>
      <c r="G1658" s="143"/>
      <c r="H1658" s="143"/>
      <c r="I1658" s="143"/>
      <c r="J1658" s="143"/>
    </row>
    <row r="1659" spans="1:10" s="213" customFormat="1" ht="13.5" customHeight="1">
      <c r="A1659" s="143"/>
      <c r="B1659" s="143"/>
      <c r="C1659" s="143"/>
      <c r="D1659" s="143"/>
      <c r="E1659" s="143"/>
      <c r="F1659" s="143"/>
      <c r="G1659" s="143"/>
      <c r="H1659" s="143"/>
      <c r="I1659" s="143"/>
      <c r="J1659" s="143"/>
    </row>
    <row r="1660" spans="1:10" s="213" customFormat="1" ht="13.5" customHeight="1">
      <c r="A1660" s="143"/>
      <c r="B1660" s="143"/>
      <c r="C1660" s="143"/>
      <c r="D1660" s="143"/>
      <c r="E1660" s="143"/>
      <c r="F1660" s="143"/>
      <c r="G1660" s="143"/>
      <c r="H1660" s="143"/>
      <c r="I1660" s="143"/>
      <c r="J1660" s="143"/>
    </row>
    <row r="1661" spans="1:10" s="213" customFormat="1" ht="13.5" customHeight="1">
      <c r="A1661" s="143"/>
      <c r="B1661" s="143"/>
      <c r="C1661" s="143"/>
      <c r="D1661" s="143"/>
      <c r="E1661" s="143"/>
      <c r="F1661" s="143"/>
      <c r="G1661" s="143"/>
      <c r="H1661" s="143"/>
      <c r="I1661" s="143"/>
      <c r="J1661" s="143"/>
    </row>
    <row r="1662" spans="1:10" s="213" customFormat="1" ht="13.5" customHeight="1">
      <c r="A1662" s="143"/>
      <c r="B1662" s="143"/>
      <c r="C1662" s="143"/>
      <c r="D1662" s="143"/>
      <c r="E1662" s="143"/>
      <c r="F1662" s="143"/>
      <c r="G1662" s="143"/>
      <c r="H1662" s="143"/>
      <c r="I1662" s="143"/>
      <c r="J1662" s="143"/>
    </row>
    <row r="1663" spans="1:10" s="213" customFormat="1" ht="13.5" customHeight="1">
      <c r="A1663" s="143"/>
      <c r="B1663" s="143"/>
      <c r="C1663" s="143"/>
      <c r="D1663" s="143"/>
      <c r="E1663" s="143"/>
      <c r="F1663" s="143"/>
      <c r="G1663" s="143"/>
      <c r="H1663" s="143"/>
      <c r="I1663" s="143"/>
      <c r="J1663" s="143"/>
    </row>
    <row r="1664" spans="1:10" s="213" customFormat="1" ht="13.5" customHeight="1">
      <c r="A1664" s="143"/>
      <c r="B1664" s="143"/>
      <c r="C1664" s="143"/>
      <c r="D1664" s="143"/>
      <c r="E1664" s="143"/>
      <c r="F1664" s="143"/>
      <c r="G1664" s="143"/>
      <c r="H1664" s="143"/>
      <c r="I1664" s="143"/>
      <c r="J1664" s="143"/>
    </row>
    <row r="1665" spans="1:10" s="213" customFormat="1" ht="13.5" customHeight="1">
      <c r="A1665" s="143"/>
      <c r="B1665" s="143"/>
      <c r="C1665" s="143"/>
      <c r="D1665" s="143"/>
      <c r="E1665" s="143"/>
      <c r="F1665" s="143"/>
      <c r="G1665" s="143"/>
      <c r="H1665" s="143"/>
      <c r="I1665" s="143"/>
      <c r="J1665" s="143"/>
    </row>
    <row r="1666" spans="1:10" s="213" customFormat="1" ht="13.5" customHeight="1">
      <c r="A1666" s="143"/>
      <c r="B1666" s="143"/>
      <c r="C1666" s="143"/>
      <c r="D1666" s="143"/>
      <c r="E1666" s="143"/>
      <c r="F1666" s="143"/>
      <c r="G1666" s="143"/>
      <c r="H1666" s="143"/>
      <c r="I1666" s="143"/>
      <c r="J1666" s="143"/>
    </row>
    <row r="1667" spans="1:10" s="213" customFormat="1" ht="13.5" customHeight="1">
      <c r="A1667" s="143"/>
      <c r="B1667" s="143"/>
      <c r="C1667" s="143"/>
      <c r="D1667" s="143"/>
      <c r="E1667" s="143"/>
      <c r="F1667" s="143"/>
      <c r="G1667" s="143"/>
      <c r="H1667" s="143"/>
      <c r="I1667" s="143"/>
      <c r="J1667" s="143"/>
    </row>
    <row r="1668" spans="1:10" s="213" customFormat="1" ht="13.5" customHeight="1">
      <c r="A1668" s="143"/>
      <c r="B1668" s="143"/>
      <c r="C1668" s="143"/>
      <c r="D1668" s="143"/>
      <c r="E1668" s="143"/>
      <c r="F1668" s="143"/>
      <c r="G1668" s="143"/>
      <c r="H1668" s="143"/>
      <c r="I1668" s="143"/>
      <c r="J1668" s="143"/>
    </row>
    <row r="1669" spans="1:10" s="213" customFormat="1" ht="13.5" customHeight="1">
      <c r="A1669" s="143"/>
      <c r="B1669" s="143"/>
      <c r="C1669" s="143"/>
      <c r="D1669" s="143"/>
      <c r="E1669" s="143"/>
      <c r="F1669" s="143"/>
      <c r="G1669" s="143"/>
      <c r="H1669" s="143"/>
      <c r="I1669" s="143"/>
      <c r="J1669" s="143"/>
    </row>
    <row r="1670" spans="1:10" s="213" customFormat="1" ht="13.5" customHeight="1">
      <c r="A1670" s="143"/>
      <c r="B1670" s="143"/>
      <c r="C1670" s="143"/>
      <c r="D1670" s="143"/>
      <c r="E1670" s="143"/>
      <c r="F1670" s="143"/>
      <c r="G1670" s="143"/>
      <c r="H1670" s="143"/>
      <c r="I1670" s="143"/>
      <c r="J1670" s="143"/>
    </row>
    <row r="1671" spans="1:10" s="213" customFormat="1" ht="13.5" customHeight="1">
      <c r="A1671" s="143"/>
      <c r="B1671" s="143"/>
      <c r="C1671" s="143"/>
      <c r="D1671" s="143"/>
      <c r="E1671" s="143"/>
      <c r="F1671" s="143"/>
      <c r="G1671" s="143"/>
      <c r="H1671" s="143"/>
      <c r="I1671" s="143"/>
      <c r="J1671" s="143"/>
    </row>
    <row r="1672" spans="1:10" s="213" customFormat="1" ht="13.5" customHeight="1">
      <c r="A1672" s="143"/>
      <c r="B1672" s="143"/>
      <c r="C1672" s="143"/>
      <c r="D1672" s="143"/>
      <c r="E1672" s="143"/>
      <c r="F1672" s="143"/>
      <c r="G1672" s="143"/>
      <c r="H1672" s="143"/>
      <c r="I1672" s="143"/>
      <c r="J1672" s="143"/>
    </row>
    <row r="1673" spans="1:10" s="213" customFormat="1" ht="13.5" customHeight="1">
      <c r="A1673" s="143"/>
      <c r="B1673" s="143"/>
      <c r="C1673" s="143"/>
      <c r="D1673" s="143"/>
      <c r="E1673" s="143"/>
      <c r="F1673" s="143"/>
      <c r="G1673" s="143"/>
      <c r="H1673" s="143"/>
      <c r="I1673" s="143"/>
      <c r="J1673" s="143"/>
    </row>
    <row r="1674" spans="1:10" s="213" customFormat="1" ht="13.5" customHeight="1">
      <c r="A1674" s="143"/>
      <c r="B1674" s="143"/>
      <c r="C1674" s="143"/>
      <c r="D1674" s="143"/>
      <c r="E1674" s="143"/>
      <c r="F1674" s="143"/>
      <c r="G1674" s="143"/>
      <c r="H1674" s="143"/>
      <c r="I1674" s="143"/>
      <c r="J1674" s="143"/>
    </row>
    <row r="1675" spans="1:10" s="213" customFormat="1" ht="13.5" customHeight="1">
      <c r="A1675" s="143"/>
      <c r="B1675" s="143"/>
      <c r="C1675" s="143"/>
      <c r="D1675" s="143"/>
      <c r="E1675" s="143"/>
      <c r="F1675" s="143"/>
      <c r="G1675" s="143"/>
      <c r="H1675" s="143"/>
      <c r="I1675" s="143"/>
      <c r="J1675" s="143"/>
    </row>
    <row r="1676" spans="1:10" s="213" customFormat="1" ht="13.5" customHeight="1">
      <c r="A1676" s="143"/>
      <c r="B1676" s="143"/>
      <c r="C1676" s="143"/>
      <c r="D1676" s="143"/>
      <c r="E1676" s="143"/>
      <c r="F1676" s="143"/>
      <c r="G1676" s="143"/>
      <c r="H1676" s="143"/>
      <c r="I1676" s="143"/>
      <c r="J1676" s="143"/>
    </row>
    <row r="1677" spans="1:10" s="213" customFormat="1" ht="13.5" customHeight="1">
      <c r="A1677" s="143"/>
      <c r="B1677" s="143"/>
      <c r="C1677" s="143"/>
      <c r="D1677" s="143"/>
      <c r="E1677" s="143"/>
      <c r="F1677" s="143"/>
      <c r="G1677" s="143"/>
      <c r="H1677" s="143"/>
      <c r="I1677" s="143"/>
      <c r="J1677" s="143"/>
    </row>
    <row r="1678" spans="1:10" s="213" customFormat="1" ht="13.5" customHeight="1">
      <c r="A1678" s="143"/>
      <c r="B1678" s="143"/>
      <c r="C1678" s="143"/>
      <c r="D1678" s="143"/>
      <c r="E1678" s="143"/>
      <c r="F1678" s="143"/>
      <c r="G1678" s="143"/>
      <c r="H1678" s="143"/>
      <c r="I1678" s="143"/>
      <c r="J1678" s="143"/>
    </row>
    <row r="1679" spans="1:10" s="213" customFormat="1" ht="13.5" customHeight="1">
      <c r="A1679" s="143"/>
      <c r="B1679" s="143"/>
      <c r="C1679" s="143"/>
      <c r="D1679" s="143"/>
      <c r="E1679" s="143"/>
      <c r="F1679" s="143"/>
      <c r="G1679" s="143"/>
      <c r="H1679" s="143"/>
      <c r="I1679" s="143"/>
      <c r="J1679" s="143"/>
    </row>
    <row r="1680" spans="1:10" s="213" customFormat="1" ht="13.5" customHeight="1">
      <c r="A1680" s="143"/>
      <c r="B1680" s="143"/>
      <c r="C1680" s="143"/>
      <c r="D1680" s="143"/>
      <c r="E1680" s="143"/>
      <c r="F1680" s="143"/>
      <c r="G1680" s="143"/>
      <c r="H1680" s="143"/>
      <c r="I1680" s="143"/>
      <c r="J1680" s="143"/>
    </row>
    <row r="1681" spans="1:10" s="213" customFormat="1" ht="13.5" customHeight="1">
      <c r="A1681" s="143"/>
      <c r="B1681" s="143"/>
      <c r="C1681" s="143"/>
      <c r="D1681" s="143"/>
      <c r="E1681" s="143"/>
      <c r="F1681" s="143"/>
      <c r="G1681" s="143"/>
      <c r="H1681" s="143"/>
      <c r="I1681" s="143"/>
      <c r="J1681" s="143"/>
    </row>
    <row r="1682" spans="1:10" s="213" customFormat="1" ht="13.5" customHeight="1">
      <c r="A1682" s="143"/>
      <c r="B1682" s="143"/>
      <c r="C1682" s="143"/>
      <c r="D1682" s="143"/>
      <c r="E1682" s="143"/>
      <c r="F1682" s="143"/>
      <c r="G1682" s="143"/>
      <c r="H1682" s="143"/>
      <c r="I1682" s="143"/>
      <c r="J1682" s="143"/>
    </row>
    <row r="1683" spans="1:10" s="213" customFormat="1" ht="13.5" customHeight="1">
      <c r="A1683" s="143"/>
      <c r="B1683" s="143"/>
      <c r="C1683" s="143"/>
      <c r="D1683" s="143"/>
      <c r="E1683" s="143"/>
      <c r="F1683" s="143"/>
      <c r="G1683" s="143"/>
      <c r="H1683" s="143"/>
      <c r="I1683" s="143"/>
      <c r="J1683" s="143"/>
    </row>
    <row r="1684" spans="1:10" s="213" customFormat="1" ht="13.5" customHeight="1">
      <c r="A1684" s="143"/>
      <c r="B1684" s="143"/>
      <c r="C1684" s="143"/>
      <c r="D1684" s="143"/>
      <c r="E1684" s="143"/>
      <c r="F1684" s="143"/>
      <c r="G1684" s="143"/>
      <c r="H1684" s="143"/>
      <c r="I1684" s="143"/>
      <c r="J1684" s="143"/>
    </row>
    <row r="1685" spans="1:10" s="213" customFormat="1" ht="13.5" customHeight="1">
      <c r="A1685" s="143"/>
      <c r="B1685" s="143"/>
      <c r="C1685" s="143"/>
      <c r="D1685" s="143"/>
      <c r="E1685" s="143"/>
      <c r="F1685" s="143"/>
      <c r="G1685" s="143"/>
      <c r="H1685" s="143"/>
      <c r="I1685" s="143"/>
      <c r="J1685" s="143"/>
    </row>
    <row r="1686" spans="1:10" s="213" customFormat="1" ht="13.5" customHeight="1">
      <c r="A1686" s="143"/>
      <c r="B1686" s="143"/>
      <c r="C1686" s="143"/>
      <c r="D1686" s="143"/>
      <c r="E1686" s="143"/>
      <c r="F1686" s="143"/>
      <c r="G1686" s="143"/>
      <c r="H1686" s="143"/>
      <c r="I1686" s="143"/>
      <c r="J1686" s="143"/>
    </row>
    <row r="1687" spans="1:10" s="213" customFormat="1" ht="13.5" customHeight="1">
      <c r="A1687" s="143"/>
      <c r="B1687" s="143"/>
      <c r="C1687" s="143"/>
      <c r="D1687" s="143"/>
      <c r="E1687" s="143"/>
      <c r="F1687" s="143"/>
      <c r="G1687" s="143"/>
      <c r="H1687" s="143"/>
      <c r="I1687" s="143"/>
      <c r="J1687" s="143"/>
    </row>
    <row r="1688" spans="1:10" s="213" customFormat="1" ht="13.5" customHeight="1">
      <c r="A1688" s="143"/>
      <c r="B1688" s="143"/>
      <c r="C1688" s="143"/>
      <c r="D1688" s="143"/>
      <c r="E1688" s="143"/>
      <c r="F1688" s="143"/>
      <c r="G1688" s="143"/>
      <c r="H1688" s="143"/>
      <c r="I1688" s="143"/>
      <c r="J1688" s="143"/>
    </row>
    <row r="1689" spans="1:10" s="213" customFormat="1" ht="13.5" customHeight="1">
      <c r="A1689" s="143"/>
      <c r="B1689" s="143"/>
      <c r="C1689" s="143"/>
      <c r="D1689" s="143"/>
      <c r="E1689" s="143"/>
      <c r="F1689" s="143"/>
      <c r="G1689" s="143"/>
      <c r="H1689" s="143"/>
      <c r="I1689" s="143"/>
      <c r="J1689" s="143"/>
    </row>
    <row r="1690" spans="1:10" s="213" customFormat="1" ht="13.5" customHeight="1">
      <c r="A1690" s="143"/>
      <c r="B1690" s="143"/>
      <c r="C1690" s="143"/>
      <c r="D1690" s="143"/>
      <c r="E1690" s="143"/>
      <c r="F1690" s="143"/>
      <c r="G1690" s="143"/>
      <c r="H1690" s="143"/>
      <c r="I1690" s="143"/>
      <c r="J1690" s="143"/>
    </row>
    <row r="1691" spans="1:10" s="213" customFormat="1" ht="13.5" customHeight="1">
      <c r="A1691" s="143"/>
      <c r="B1691" s="143"/>
      <c r="C1691" s="143"/>
      <c r="D1691" s="143"/>
      <c r="E1691" s="143"/>
      <c r="F1691" s="143"/>
      <c r="G1691" s="143"/>
      <c r="H1691" s="143"/>
      <c r="I1691" s="143"/>
      <c r="J1691" s="143"/>
    </row>
    <row r="1692" spans="1:10" s="213" customFormat="1" ht="13.5" customHeight="1">
      <c r="A1692" s="143"/>
      <c r="B1692" s="143"/>
      <c r="C1692" s="143"/>
      <c r="D1692" s="143"/>
      <c r="E1692" s="143"/>
      <c r="F1692" s="143"/>
      <c r="G1692" s="143"/>
      <c r="H1692" s="143"/>
      <c r="I1692" s="143"/>
      <c r="J1692" s="143"/>
    </row>
    <row r="1693" spans="1:10" s="213" customFormat="1" ht="13.5" customHeight="1">
      <c r="A1693" s="143"/>
      <c r="B1693" s="143"/>
      <c r="C1693" s="143"/>
      <c r="D1693" s="143"/>
      <c r="E1693" s="143"/>
      <c r="F1693" s="143"/>
      <c r="G1693" s="143"/>
      <c r="H1693" s="143"/>
      <c r="I1693" s="143"/>
      <c r="J1693" s="143"/>
    </row>
    <row r="1694" spans="1:10" s="213" customFormat="1" ht="13.5" customHeight="1">
      <c r="A1694" s="143"/>
      <c r="B1694" s="143"/>
      <c r="C1694" s="143"/>
      <c r="D1694" s="143"/>
      <c r="E1694" s="143"/>
      <c r="F1694" s="143"/>
      <c r="G1694" s="143"/>
      <c r="H1694" s="143"/>
      <c r="I1694" s="143"/>
      <c r="J1694" s="143"/>
    </row>
    <row r="1695" spans="1:10" s="213" customFormat="1" ht="13.5" customHeight="1">
      <c r="A1695" s="143"/>
      <c r="B1695" s="143"/>
      <c r="C1695" s="143"/>
      <c r="D1695" s="143"/>
      <c r="E1695" s="143"/>
      <c r="F1695" s="143"/>
      <c r="G1695" s="143"/>
      <c r="H1695" s="143"/>
      <c r="I1695" s="143"/>
      <c r="J1695" s="143"/>
    </row>
    <row r="1696" spans="1:10" s="213" customFormat="1" ht="13.5" customHeight="1">
      <c r="A1696" s="143"/>
      <c r="B1696" s="143"/>
      <c r="C1696" s="143"/>
      <c r="D1696" s="143"/>
      <c r="E1696" s="143"/>
      <c r="F1696" s="143"/>
      <c r="G1696" s="143"/>
      <c r="H1696" s="143"/>
      <c r="I1696" s="143"/>
      <c r="J1696" s="143"/>
    </row>
    <row r="1697" spans="1:10" s="213" customFormat="1" ht="13.5" customHeight="1">
      <c r="A1697" s="143"/>
      <c r="B1697" s="143"/>
      <c r="C1697" s="143"/>
      <c r="D1697" s="143"/>
      <c r="E1697" s="143"/>
      <c r="F1697" s="143"/>
      <c r="G1697" s="143"/>
      <c r="H1697" s="143"/>
      <c r="I1697" s="143"/>
      <c r="J1697" s="143"/>
    </row>
    <row r="1698" spans="1:10" s="213" customFormat="1" ht="13.5" customHeight="1">
      <c r="A1698" s="143"/>
      <c r="B1698" s="143"/>
      <c r="C1698" s="143"/>
      <c r="D1698" s="143"/>
      <c r="E1698" s="143"/>
      <c r="F1698" s="143"/>
      <c r="G1698" s="143"/>
      <c r="H1698" s="143"/>
      <c r="I1698" s="143"/>
      <c r="J1698" s="143"/>
    </row>
    <row r="1699" spans="1:10" s="213" customFormat="1" ht="13.5" customHeight="1">
      <c r="A1699" s="143"/>
      <c r="B1699" s="143"/>
      <c r="C1699" s="143"/>
      <c r="D1699" s="143"/>
      <c r="E1699" s="143"/>
      <c r="F1699" s="143"/>
      <c r="G1699" s="143"/>
      <c r="H1699" s="143"/>
      <c r="I1699" s="143"/>
      <c r="J1699" s="143"/>
    </row>
    <row r="1700" spans="1:10" s="213" customFormat="1" ht="13.5" customHeight="1">
      <c r="A1700" s="143"/>
      <c r="B1700" s="143"/>
      <c r="C1700" s="143"/>
      <c r="D1700" s="143"/>
      <c r="E1700" s="143"/>
      <c r="F1700" s="143"/>
      <c r="G1700" s="143"/>
      <c r="H1700" s="143"/>
      <c r="I1700" s="143"/>
      <c r="J1700" s="143"/>
    </row>
    <row r="1701" spans="1:10" s="213" customFormat="1" ht="13.5" customHeight="1">
      <c r="A1701" s="143"/>
      <c r="B1701" s="143"/>
      <c r="C1701" s="143"/>
      <c r="D1701" s="143"/>
      <c r="E1701" s="143"/>
      <c r="F1701" s="143"/>
      <c r="G1701" s="143"/>
      <c r="H1701" s="143"/>
      <c r="I1701" s="143"/>
      <c r="J1701" s="143"/>
    </row>
    <row r="1702" spans="1:10" s="213" customFormat="1" ht="13.5" customHeight="1">
      <c r="A1702" s="143"/>
      <c r="B1702" s="143"/>
      <c r="C1702" s="143"/>
      <c r="D1702" s="143"/>
      <c r="E1702" s="143"/>
      <c r="F1702" s="143"/>
      <c r="G1702" s="143"/>
      <c r="H1702" s="143"/>
      <c r="I1702" s="143"/>
      <c r="J1702" s="143"/>
    </row>
    <row r="1703" spans="1:10" s="213" customFormat="1" ht="13.5" customHeight="1">
      <c r="A1703" s="143"/>
      <c r="B1703" s="143"/>
      <c r="C1703" s="143"/>
      <c r="D1703" s="143"/>
      <c r="E1703" s="143"/>
      <c r="F1703" s="143"/>
      <c r="G1703" s="143"/>
      <c r="H1703" s="143"/>
      <c r="I1703" s="143"/>
      <c r="J1703" s="143"/>
    </row>
    <row r="1704" spans="1:10" s="213" customFormat="1" ht="13.5" customHeight="1">
      <c r="A1704" s="143"/>
      <c r="B1704" s="143"/>
      <c r="C1704" s="143"/>
      <c r="D1704" s="143"/>
      <c r="E1704" s="143"/>
      <c r="F1704" s="143"/>
      <c r="G1704" s="143"/>
      <c r="H1704" s="143"/>
      <c r="I1704" s="143"/>
      <c r="J1704" s="143"/>
    </row>
    <row r="1705" spans="1:10" s="213" customFormat="1" ht="13.5" customHeight="1">
      <c r="A1705" s="143"/>
      <c r="B1705" s="143"/>
      <c r="C1705" s="143"/>
      <c r="D1705" s="143"/>
      <c r="E1705" s="143"/>
      <c r="F1705" s="143"/>
      <c r="G1705" s="143"/>
      <c r="H1705" s="143"/>
      <c r="I1705" s="143"/>
      <c r="J1705" s="143"/>
    </row>
    <row r="1706" spans="1:10" s="213" customFormat="1" ht="13.5" customHeight="1">
      <c r="A1706" s="143"/>
      <c r="B1706" s="143"/>
      <c r="C1706" s="143"/>
      <c r="D1706" s="143"/>
      <c r="E1706" s="143"/>
      <c r="F1706" s="143"/>
      <c r="G1706" s="143"/>
      <c r="H1706" s="143"/>
      <c r="I1706" s="143"/>
      <c r="J1706" s="143"/>
    </row>
    <row r="1707" spans="1:10" s="213" customFormat="1" ht="13.5" customHeight="1">
      <c r="A1707" s="143"/>
      <c r="B1707" s="143"/>
      <c r="C1707" s="143"/>
      <c r="D1707" s="143"/>
      <c r="E1707" s="143"/>
      <c r="F1707" s="143"/>
      <c r="G1707" s="143"/>
      <c r="H1707" s="143"/>
      <c r="I1707" s="143"/>
      <c r="J1707" s="143"/>
    </row>
    <row r="1708" spans="1:10" s="213" customFormat="1" ht="13.5" customHeight="1">
      <c r="A1708" s="143"/>
      <c r="B1708" s="143"/>
      <c r="C1708" s="143"/>
      <c r="D1708" s="143"/>
      <c r="E1708" s="143"/>
      <c r="F1708" s="143"/>
      <c r="G1708" s="143"/>
      <c r="H1708" s="143"/>
      <c r="I1708" s="143"/>
      <c r="J1708" s="143"/>
    </row>
    <row r="1709" spans="1:10" s="213" customFormat="1" ht="13.5" customHeight="1">
      <c r="A1709" s="143"/>
      <c r="B1709" s="143"/>
      <c r="C1709" s="143"/>
      <c r="D1709" s="143"/>
      <c r="E1709" s="143"/>
      <c r="F1709" s="143"/>
      <c r="G1709" s="143"/>
      <c r="H1709" s="143"/>
      <c r="I1709" s="143"/>
      <c r="J1709" s="143"/>
    </row>
    <row r="1710" spans="1:10" s="213" customFormat="1" ht="13.5" customHeight="1">
      <c r="A1710" s="143"/>
      <c r="B1710" s="143"/>
      <c r="C1710" s="143"/>
      <c r="D1710" s="143"/>
      <c r="E1710" s="143"/>
      <c r="F1710" s="143"/>
      <c r="G1710" s="143"/>
      <c r="H1710" s="143"/>
      <c r="I1710" s="143"/>
      <c r="J1710" s="143"/>
    </row>
    <row r="1711" spans="1:10" s="213" customFormat="1" ht="13.5" customHeight="1">
      <c r="A1711" s="143"/>
      <c r="B1711" s="143"/>
      <c r="C1711" s="143"/>
      <c r="D1711" s="143"/>
      <c r="E1711" s="143"/>
      <c r="F1711" s="143"/>
      <c r="G1711" s="143"/>
      <c r="H1711" s="143"/>
      <c r="I1711" s="143"/>
      <c r="J1711" s="143"/>
    </row>
    <row r="1712" spans="1:10" s="213" customFormat="1" ht="13.5" customHeight="1">
      <c r="A1712" s="143"/>
      <c r="B1712" s="143"/>
      <c r="C1712" s="143"/>
      <c r="D1712" s="143"/>
      <c r="E1712" s="143"/>
      <c r="F1712" s="143"/>
      <c r="G1712" s="143"/>
      <c r="H1712" s="143"/>
      <c r="I1712" s="143"/>
      <c r="J1712" s="143"/>
    </row>
    <row r="1713" spans="1:10" s="213" customFormat="1" ht="13.5" customHeight="1">
      <c r="A1713" s="143"/>
      <c r="B1713" s="143"/>
      <c r="C1713" s="143"/>
      <c r="D1713" s="143"/>
      <c r="E1713" s="143"/>
      <c r="F1713" s="143"/>
      <c r="G1713" s="143"/>
      <c r="H1713" s="143"/>
      <c r="I1713" s="143"/>
      <c r="J1713" s="143"/>
    </row>
    <row r="1714" spans="1:10" s="213" customFormat="1" ht="13.5" customHeight="1">
      <c r="A1714" s="143"/>
      <c r="B1714" s="143"/>
      <c r="C1714" s="143"/>
      <c r="D1714" s="143"/>
      <c r="E1714" s="143"/>
      <c r="F1714" s="143"/>
      <c r="G1714" s="143"/>
      <c r="H1714" s="143"/>
      <c r="I1714" s="143"/>
      <c r="J1714" s="143"/>
    </row>
    <row r="1715" spans="1:10" s="213" customFormat="1" ht="13.5" customHeight="1">
      <c r="A1715" s="143"/>
      <c r="B1715" s="143"/>
      <c r="C1715" s="143"/>
      <c r="D1715" s="143"/>
      <c r="E1715" s="143"/>
      <c r="F1715" s="143"/>
      <c r="G1715" s="143"/>
      <c r="H1715" s="143"/>
      <c r="I1715" s="143"/>
      <c r="J1715" s="143"/>
    </row>
    <row r="1716" spans="1:10" s="213" customFormat="1" ht="13.5" customHeight="1">
      <c r="A1716" s="143"/>
      <c r="B1716" s="143"/>
      <c r="C1716" s="143"/>
      <c r="D1716" s="143"/>
      <c r="E1716" s="143"/>
      <c r="F1716" s="143"/>
      <c r="G1716" s="143"/>
      <c r="H1716" s="143"/>
      <c r="I1716" s="143"/>
      <c r="J1716" s="143"/>
    </row>
    <row r="1717" spans="1:10" s="213" customFormat="1" ht="13.5" customHeight="1">
      <c r="A1717" s="143"/>
      <c r="B1717" s="143"/>
      <c r="C1717" s="143"/>
      <c r="D1717" s="143"/>
      <c r="E1717" s="143"/>
      <c r="F1717" s="143"/>
      <c r="G1717" s="143"/>
      <c r="H1717" s="143"/>
      <c r="I1717" s="143"/>
      <c r="J1717" s="143"/>
    </row>
    <row r="1718" spans="1:10" s="213" customFormat="1" ht="13.5" customHeight="1">
      <c r="A1718" s="143"/>
      <c r="B1718" s="143"/>
      <c r="C1718" s="143"/>
      <c r="D1718" s="143"/>
      <c r="E1718" s="143"/>
      <c r="F1718" s="143"/>
      <c r="G1718" s="143"/>
      <c r="H1718" s="143"/>
      <c r="I1718" s="143"/>
      <c r="J1718" s="143"/>
    </row>
    <row r="1719" spans="1:10" s="213" customFormat="1" ht="13.5" customHeight="1">
      <c r="A1719" s="143"/>
      <c r="B1719" s="143"/>
      <c r="C1719" s="143"/>
      <c r="D1719" s="143"/>
      <c r="E1719" s="143"/>
      <c r="F1719" s="143"/>
      <c r="G1719" s="143"/>
      <c r="H1719" s="143"/>
      <c r="I1719" s="143"/>
      <c r="J1719" s="143"/>
    </row>
    <row r="1720" spans="1:10" s="213" customFormat="1" ht="13.5" customHeight="1">
      <c r="A1720" s="143"/>
      <c r="B1720" s="143"/>
      <c r="C1720" s="143"/>
      <c r="D1720" s="143"/>
      <c r="E1720" s="143"/>
      <c r="F1720" s="143"/>
      <c r="G1720" s="143"/>
      <c r="H1720" s="143"/>
      <c r="I1720" s="143"/>
      <c r="J1720" s="143"/>
    </row>
    <row r="1721" spans="1:10" s="213" customFormat="1" ht="13.5" customHeight="1">
      <c r="A1721" s="143"/>
      <c r="B1721" s="143"/>
      <c r="C1721" s="143"/>
      <c r="D1721" s="143"/>
      <c r="E1721" s="143"/>
      <c r="F1721" s="143"/>
      <c r="G1721" s="143"/>
      <c r="H1721" s="143"/>
      <c r="I1721" s="143"/>
      <c r="J1721" s="143"/>
    </row>
    <row r="1722" spans="1:10" s="213" customFormat="1" ht="13.5" customHeight="1">
      <c r="A1722" s="143"/>
      <c r="B1722" s="143"/>
      <c r="C1722" s="143"/>
      <c r="D1722" s="143"/>
      <c r="E1722" s="143"/>
      <c r="F1722" s="143"/>
      <c r="G1722" s="143"/>
      <c r="H1722" s="143"/>
      <c r="I1722" s="143"/>
      <c r="J1722" s="143"/>
    </row>
    <row r="1723" spans="1:10" s="213" customFormat="1" ht="13.5" customHeight="1">
      <c r="A1723" s="143"/>
      <c r="B1723" s="143"/>
      <c r="C1723" s="143"/>
      <c r="D1723" s="143"/>
      <c r="E1723" s="143"/>
      <c r="F1723" s="143"/>
      <c r="G1723" s="143"/>
      <c r="H1723" s="143"/>
      <c r="I1723" s="143"/>
      <c r="J1723" s="143"/>
    </row>
    <row r="1724" spans="1:10" s="213" customFormat="1" ht="13.5" customHeight="1">
      <c r="A1724" s="143"/>
      <c r="B1724" s="143"/>
      <c r="C1724" s="143"/>
      <c r="D1724" s="143"/>
      <c r="E1724" s="143"/>
      <c r="F1724" s="143"/>
      <c r="G1724" s="143"/>
      <c r="H1724" s="143"/>
      <c r="I1724" s="143"/>
      <c r="J1724" s="143"/>
    </row>
    <row r="1725" spans="1:10" s="213" customFormat="1" ht="13.5" customHeight="1">
      <c r="A1725" s="143"/>
      <c r="B1725" s="143"/>
      <c r="C1725" s="143"/>
      <c r="D1725" s="143"/>
      <c r="E1725" s="143"/>
      <c r="F1725" s="143"/>
      <c r="G1725" s="143"/>
      <c r="H1725" s="143"/>
      <c r="I1725" s="143"/>
      <c r="J1725" s="143"/>
    </row>
    <row r="1726" spans="1:10" s="213" customFormat="1" ht="13.5" customHeight="1">
      <c r="A1726" s="143"/>
      <c r="B1726" s="143"/>
      <c r="C1726" s="143"/>
      <c r="D1726" s="143"/>
      <c r="E1726" s="143"/>
      <c r="F1726" s="143"/>
      <c r="G1726" s="143"/>
      <c r="H1726" s="143"/>
      <c r="I1726" s="143"/>
      <c r="J1726" s="143"/>
    </row>
    <row r="1727" spans="1:10" s="213" customFormat="1" ht="13.5" customHeight="1">
      <c r="A1727" s="143"/>
      <c r="B1727" s="143"/>
      <c r="C1727" s="143"/>
      <c r="D1727" s="143"/>
      <c r="E1727" s="143"/>
      <c r="F1727" s="143"/>
      <c r="G1727" s="143"/>
      <c r="H1727" s="143"/>
      <c r="I1727" s="143"/>
      <c r="J1727" s="143"/>
    </row>
    <row r="1728" spans="1:10" s="213" customFormat="1" ht="13.5" customHeight="1">
      <c r="A1728" s="143"/>
      <c r="B1728" s="143"/>
      <c r="C1728" s="143"/>
      <c r="D1728" s="143"/>
      <c r="E1728" s="143"/>
      <c r="F1728" s="143"/>
      <c r="G1728" s="143"/>
      <c r="H1728" s="143"/>
      <c r="I1728" s="143"/>
      <c r="J1728" s="143"/>
    </row>
    <row r="1729" spans="1:10" s="213" customFormat="1" ht="13.5" customHeight="1">
      <c r="A1729" s="143"/>
      <c r="B1729" s="143"/>
      <c r="C1729" s="143"/>
      <c r="D1729" s="143"/>
      <c r="E1729" s="143"/>
      <c r="F1729" s="143"/>
      <c r="G1729" s="143"/>
      <c r="H1729" s="143"/>
      <c r="I1729" s="143"/>
      <c r="J1729" s="143"/>
    </row>
    <row r="1730" spans="1:10" s="213" customFormat="1" ht="13.5" customHeight="1">
      <c r="A1730" s="143"/>
      <c r="B1730" s="143"/>
      <c r="C1730" s="143"/>
      <c r="D1730" s="143"/>
      <c r="E1730" s="143"/>
      <c r="F1730" s="143"/>
      <c r="G1730" s="143"/>
      <c r="H1730" s="143"/>
      <c r="I1730" s="143"/>
      <c r="J1730" s="143"/>
    </row>
    <row r="1731" spans="1:10" s="213" customFormat="1" ht="13.5" customHeight="1">
      <c r="A1731" s="143"/>
      <c r="B1731" s="143"/>
      <c r="C1731" s="143"/>
      <c r="D1731" s="143"/>
      <c r="E1731" s="143"/>
      <c r="F1731" s="143"/>
      <c r="G1731" s="143"/>
      <c r="H1731" s="143"/>
      <c r="I1731" s="143"/>
      <c r="J1731" s="143"/>
    </row>
    <row r="1732" spans="1:10" s="213" customFormat="1" ht="13.5" customHeight="1">
      <c r="A1732" s="143"/>
      <c r="B1732" s="143"/>
      <c r="C1732" s="143"/>
      <c r="D1732" s="143"/>
      <c r="E1732" s="143"/>
      <c r="F1732" s="143"/>
      <c r="G1732" s="143"/>
      <c r="H1732" s="143"/>
      <c r="I1732" s="143"/>
      <c r="J1732" s="143"/>
    </row>
    <row r="1733" spans="1:10" s="213" customFormat="1" ht="13.5" customHeight="1">
      <c r="A1733" s="143"/>
      <c r="B1733" s="143"/>
      <c r="C1733" s="143"/>
      <c r="D1733" s="143"/>
      <c r="E1733" s="143"/>
      <c r="F1733" s="143"/>
      <c r="G1733" s="143"/>
      <c r="H1733" s="143"/>
      <c r="I1733" s="143"/>
      <c r="J1733" s="143"/>
    </row>
    <row r="1734" spans="1:10" s="213" customFormat="1" ht="13.5" customHeight="1">
      <c r="A1734" s="143"/>
      <c r="B1734" s="143"/>
      <c r="C1734" s="143"/>
      <c r="D1734" s="143"/>
      <c r="E1734" s="143"/>
      <c r="F1734" s="143"/>
      <c r="G1734" s="143"/>
      <c r="H1734" s="143"/>
      <c r="I1734" s="143"/>
      <c r="J1734" s="143"/>
    </row>
    <row r="1735" spans="1:10" s="213" customFormat="1" ht="13.5" customHeight="1">
      <c r="A1735" s="143"/>
      <c r="B1735" s="143"/>
      <c r="C1735" s="143"/>
      <c r="D1735" s="143"/>
      <c r="E1735" s="143"/>
      <c r="F1735" s="143"/>
      <c r="G1735" s="143"/>
      <c r="H1735" s="143"/>
      <c r="I1735" s="143"/>
      <c r="J1735" s="143"/>
    </row>
    <row r="1736" spans="1:10" s="213" customFormat="1" ht="13.5" customHeight="1">
      <c r="A1736" s="143"/>
      <c r="B1736" s="143"/>
      <c r="C1736" s="143"/>
      <c r="D1736" s="143"/>
      <c r="E1736" s="143"/>
      <c r="F1736" s="143"/>
      <c r="G1736" s="143"/>
      <c r="H1736" s="143"/>
      <c r="I1736" s="143"/>
      <c r="J1736" s="143"/>
    </row>
    <row r="1737" spans="1:10" s="213" customFormat="1" ht="13.5" customHeight="1">
      <c r="A1737" s="143"/>
      <c r="B1737" s="143"/>
      <c r="C1737" s="143"/>
      <c r="D1737" s="143"/>
      <c r="E1737" s="143"/>
      <c r="F1737" s="143"/>
      <c r="G1737" s="143"/>
      <c r="H1737" s="143"/>
      <c r="I1737" s="143"/>
      <c r="J1737" s="143"/>
    </row>
    <row r="1738" spans="1:10" s="213" customFormat="1" ht="13.5" customHeight="1">
      <c r="A1738" s="143"/>
      <c r="B1738" s="143"/>
      <c r="C1738" s="143"/>
      <c r="D1738" s="143"/>
      <c r="E1738" s="143"/>
      <c r="F1738" s="143"/>
      <c r="G1738" s="143"/>
      <c r="H1738" s="143"/>
      <c r="I1738" s="143"/>
      <c r="J1738" s="143"/>
    </row>
    <row r="1739" spans="1:10" s="213" customFormat="1" ht="13.5" customHeight="1">
      <c r="A1739" s="143"/>
      <c r="B1739" s="143"/>
      <c r="C1739" s="143"/>
      <c r="D1739" s="143"/>
      <c r="E1739" s="143"/>
      <c r="F1739" s="143"/>
      <c r="G1739" s="143"/>
      <c r="H1739" s="143"/>
      <c r="I1739" s="143"/>
      <c r="J1739" s="143"/>
    </row>
    <row r="1740" spans="1:10" s="213" customFormat="1" ht="13.5" customHeight="1">
      <c r="A1740" s="143"/>
      <c r="B1740" s="143"/>
      <c r="C1740" s="143"/>
      <c r="D1740" s="143"/>
      <c r="E1740" s="143"/>
      <c r="F1740" s="143"/>
      <c r="G1740" s="143"/>
      <c r="H1740" s="143"/>
      <c r="I1740" s="143"/>
      <c r="J1740" s="143"/>
    </row>
    <row r="1741" spans="1:10" s="213" customFormat="1" ht="13.5" customHeight="1">
      <c r="A1741" s="143"/>
      <c r="B1741" s="143"/>
      <c r="C1741" s="143"/>
      <c r="D1741" s="143"/>
      <c r="E1741" s="143"/>
      <c r="F1741" s="143"/>
      <c r="G1741" s="143"/>
      <c r="H1741" s="143"/>
      <c r="I1741" s="143"/>
      <c r="J1741" s="143"/>
    </row>
    <row r="1742" spans="1:10" s="213" customFormat="1" ht="13.5" customHeight="1">
      <c r="A1742" s="143"/>
      <c r="B1742" s="143"/>
      <c r="C1742" s="143"/>
      <c r="D1742" s="143"/>
      <c r="E1742" s="143"/>
      <c r="F1742" s="143"/>
      <c r="G1742" s="143"/>
      <c r="H1742" s="143"/>
      <c r="I1742" s="143"/>
      <c r="J1742" s="143"/>
    </row>
    <row r="1743" spans="1:10" s="213" customFormat="1" ht="13.5" customHeight="1">
      <c r="A1743" s="143"/>
      <c r="B1743" s="143"/>
      <c r="C1743" s="143"/>
      <c r="D1743" s="143"/>
      <c r="E1743" s="143"/>
      <c r="F1743" s="143"/>
      <c r="G1743" s="143"/>
      <c r="H1743" s="143"/>
      <c r="I1743" s="143"/>
      <c r="J1743" s="143"/>
    </row>
    <row r="1744" spans="1:10" s="213" customFormat="1" ht="13.5" customHeight="1">
      <c r="A1744" s="143"/>
      <c r="B1744" s="143"/>
      <c r="C1744" s="143"/>
      <c r="D1744" s="143"/>
      <c r="E1744" s="143"/>
      <c r="F1744" s="143"/>
      <c r="G1744" s="143"/>
      <c r="H1744" s="143"/>
      <c r="I1744" s="143"/>
      <c r="J1744" s="143"/>
    </row>
    <row r="1745" spans="1:10" s="213" customFormat="1" ht="13.5" customHeight="1">
      <c r="A1745" s="143"/>
      <c r="B1745" s="143"/>
      <c r="C1745" s="143"/>
      <c r="D1745" s="143"/>
      <c r="E1745" s="143"/>
      <c r="F1745" s="143"/>
      <c r="G1745" s="143"/>
      <c r="H1745" s="143"/>
      <c r="I1745" s="143"/>
      <c r="J1745" s="143"/>
    </row>
    <row r="1746" spans="1:10" s="213" customFormat="1" ht="13.5" customHeight="1">
      <c r="A1746" s="143"/>
      <c r="B1746" s="143"/>
      <c r="C1746" s="143"/>
      <c r="D1746" s="143"/>
      <c r="E1746" s="143"/>
      <c r="F1746" s="143"/>
      <c r="G1746" s="143"/>
      <c r="H1746" s="143"/>
      <c r="I1746" s="143"/>
      <c r="J1746" s="143"/>
    </row>
    <row r="1747" spans="1:10" s="213" customFormat="1" ht="13.5" customHeight="1">
      <c r="A1747" s="143"/>
      <c r="B1747" s="143"/>
      <c r="C1747" s="143"/>
      <c r="D1747" s="143"/>
      <c r="E1747" s="143"/>
      <c r="F1747" s="143"/>
      <c r="G1747" s="143"/>
      <c r="H1747" s="143"/>
      <c r="I1747" s="143"/>
      <c r="J1747" s="143"/>
    </row>
    <row r="1748" spans="1:10" s="213" customFormat="1" ht="13.5" customHeight="1">
      <c r="A1748" s="143"/>
      <c r="B1748" s="143"/>
      <c r="C1748" s="143"/>
      <c r="D1748" s="143"/>
      <c r="E1748" s="143"/>
      <c r="F1748" s="143"/>
      <c r="G1748" s="143"/>
      <c r="H1748" s="143"/>
      <c r="I1748" s="143"/>
      <c r="J1748" s="143"/>
    </row>
    <row r="1749" spans="1:10" s="213" customFormat="1" ht="13.5" customHeight="1">
      <c r="A1749" s="143"/>
      <c r="B1749" s="143"/>
      <c r="C1749" s="143"/>
      <c r="D1749" s="143"/>
      <c r="E1749" s="143"/>
      <c r="F1749" s="143"/>
      <c r="G1749" s="143"/>
      <c r="H1749" s="143"/>
      <c r="I1749" s="143"/>
      <c r="J1749" s="143"/>
    </row>
    <row r="1750" spans="1:10" s="213" customFormat="1" ht="13.5" customHeight="1">
      <c r="A1750" s="143"/>
      <c r="B1750" s="143"/>
      <c r="C1750" s="143"/>
      <c r="D1750" s="143"/>
      <c r="E1750" s="143"/>
      <c r="F1750" s="143"/>
      <c r="G1750" s="143"/>
      <c r="H1750" s="143"/>
      <c r="I1750" s="143"/>
      <c r="J1750" s="143"/>
    </row>
    <row r="1751" spans="1:10" s="213" customFormat="1" ht="13.5" customHeight="1">
      <c r="A1751" s="143"/>
      <c r="B1751" s="143"/>
      <c r="C1751" s="143"/>
      <c r="D1751" s="143"/>
      <c r="E1751" s="143"/>
      <c r="F1751" s="143"/>
      <c r="G1751" s="143"/>
      <c r="H1751" s="143"/>
      <c r="I1751" s="143"/>
      <c r="J1751" s="143"/>
    </row>
    <row r="1752" spans="1:10" s="213" customFormat="1" ht="13.5" customHeight="1">
      <c r="A1752" s="143"/>
      <c r="B1752" s="143"/>
      <c r="C1752" s="143"/>
      <c r="D1752" s="143"/>
      <c r="E1752" s="143"/>
      <c r="F1752" s="143"/>
      <c r="G1752" s="143"/>
      <c r="H1752" s="143"/>
      <c r="I1752" s="143"/>
      <c r="J1752" s="143"/>
    </row>
    <row r="1753" spans="1:10" s="213" customFormat="1" ht="13.5" customHeight="1">
      <c r="A1753" s="143"/>
      <c r="B1753" s="143"/>
      <c r="C1753" s="143"/>
      <c r="D1753" s="143"/>
      <c r="E1753" s="143"/>
      <c r="F1753" s="143"/>
      <c r="G1753" s="143"/>
      <c r="H1753" s="143"/>
      <c r="I1753" s="143"/>
      <c r="J1753" s="143"/>
    </row>
    <row r="1754" spans="1:10" s="213" customFormat="1" ht="13.5" customHeight="1">
      <c r="A1754" s="143"/>
      <c r="B1754" s="143"/>
      <c r="C1754" s="143"/>
      <c r="D1754" s="143"/>
      <c r="E1754" s="143"/>
      <c r="F1754" s="143"/>
      <c r="G1754" s="143"/>
      <c r="H1754" s="143"/>
      <c r="I1754" s="143"/>
      <c r="J1754" s="143"/>
    </row>
    <row r="1755" spans="1:10" s="213" customFormat="1" ht="13.5" customHeight="1">
      <c r="A1755" s="143"/>
      <c r="B1755" s="143"/>
      <c r="C1755" s="143"/>
      <c r="D1755" s="143"/>
      <c r="E1755" s="143"/>
      <c r="F1755" s="143"/>
      <c r="G1755" s="143"/>
      <c r="H1755" s="143"/>
      <c r="I1755" s="143"/>
      <c r="J1755" s="143"/>
    </row>
    <row r="1756" spans="1:10" s="213" customFormat="1" ht="13.5" customHeight="1">
      <c r="A1756" s="143"/>
      <c r="B1756" s="143"/>
      <c r="C1756" s="143"/>
      <c r="D1756" s="143"/>
      <c r="E1756" s="143"/>
      <c r="F1756" s="143"/>
      <c r="G1756" s="143"/>
      <c r="H1756" s="143"/>
      <c r="I1756" s="143"/>
      <c r="J1756" s="143"/>
    </row>
    <row r="1757" spans="1:10" s="213" customFormat="1" ht="13.5" customHeight="1">
      <c r="A1757" s="143"/>
      <c r="B1757" s="143"/>
      <c r="C1757" s="143"/>
      <c r="D1757" s="143"/>
      <c r="E1757" s="143"/>
      <c r="F1757" s="143"/>
      <c r="G1757" s="143"/>
      <c r="H1757" s="143"/>
      <c r="I1757" s="143"/>
      <c r="J1757" s="143"/>
    </row>
    <row r="1758" spans="1:10" s="213" customFormat="1" ht="13.5" customHeight="1">
      <c r="A1758" s="143"/>
      <c r="B1758" s="143"/>
      <c r="C1758" s="143"/>
      <c r="D1758" s="143"/>
      <c r="E1758" s="143"/>
      <c r="F1758" s="143"/>
      <c r="G1758" s="143"/>
      <c r="H1758" s="143"/>
      <c r="I1758" s="143"/>
      <c r="J1758" s="143"/>
    </row>
    <row r="1759" spans="1:10" s="213" customFormat="1" ht="13.5" customHeight="1">
      <c r="A1759" s="143"/>
      <c r="B1759" s="143"/>
      <c r="C1759" s="143"/>
      <c r="D1759" s="143"/>
      <c r="E1759" s="143"/>
      <c r="F1759" s="143"/>
      <c r="G1759" s="143"/>
      <c r="H1759" s="143"/>
      <c r="I1759" s="143"/>
      <c r="J1759" s="143"/>
    </row>
    <row r="1760" spans="1:10" s="213" customFormat="1" ht="13.5" customHeight="1">
      <c r="A1760" s="143"/>
      <c r="B1760" s="143"/>
      <c r="C1760" s="143"/>
      <c r="D1760" s="143"/>
      <c r="E1760" s="143"/>
      <c r="F1760" s="143"/>
      <c r="G1760" s="143"/>
      <c r="H1760" s="143"/>
      <c r="I1760" s="143"/>
      <c r="J1760" s="143"/>
    </row>
    <row r="1761" spans="1:10" s="213" customFormat="1" ht="13.5" customHeight="1">
      <c r="A1761" s="143"/>
      <c r="B1761" s="143"/>
      <c r="C1761" s="143"/>
      <c r="D1761" s="143"/>
      <c r="E1761" s="143"/>
      <c r="F1761" s="143"/>
      <c r="G1761" s="143"/>
      <c r="H1761" s="143"/>
      <c r="I1761" s="143"/>
      <c r="J1761" s="143"/>
    </row>
    <row r="1762" spans="1:10" s="213" customFormat="1" ht="13.5" customHeight="1">
      <c r="A1762" s="143"/>
      <c r="B1762" s="143"/>
      <c r="C1762" s="143"/>
      <c r="D1762" s="143"/>
      <c r="E1762" s="143"/>
      <c r="F1762" s="143"/>
      <c r="G1762" s="143"/>
      <c r="H1762" s="143"/>
      <c r="I1762" s="143"/>
      <c r="J1762" s="143"/>
    </row>
    <row r="1763" spans="1:10" s="213" customFormat="1" ht="13.5" customHeight="1">
      <c r="A1763" s="143"/>
      <c r="B1763" s="143"/>
      <c r="C1763" s="143"/>
      <c r="D1763" s="143"/>
      <c r="E1763" s="143"/>
      <c r="F1763" s="143"/>
      <c r="G1763" s="143"/>
      <c r="H1763" s="143"/>
      <c r="I1763" s="143"/>
      <c r="J1763" s="143"/>
    </row>
    <row r="1764" spans="1:10" s="213" customFormat="1" ht="13.5" customHeight="1">
      <c r="A1764" s="143"/>
      <c r="B1764" s="143"/>
      <c r="C1764" s="143"/>
      <c r="D1764" s="143"/>
      <c r="E1764" s="143"/>
      <c r="F1764" s="143"/>
      <c r="G1764" s="143"/>
      <c r="H1764" s="143"/>
      <c r="I1764" s="143"/>
      <c r="J1764" s="143"/>
    </row>
    <row r="1765" spans="1:10" s="213" customFormat="1" ht="13.5" customHeight="1">
      <c r="A1765" s="143"/>
      <c r="B1765" s="143"/>
      <c r="C1765" s="143"/>
      <c r="D1765" s="143"/>
      <c r="E1765" s="143"/>
      <c r="F1765" s="143"/>
      <c r="G1765" s="143"/>
      <c r="H1765" s="143"/>
      <c r="I1765" s="143"/>
      <c r="J1765" s="143"/>
    </row>
    <row r="1766" spans="1:10" s="213" customFormat="1" ht="13.5" customHeight="1">
      <c r="A1766" s="143"/>
      <c r="B1766" s="143"/>
      <c r="C1766" s="143"/>
      <c r="D1766" s="143"/>
      <c r="E1766" s="143"/>
      <c r="F1766" s="143"/>
      <c r="G1766" s="143"/>
      <c r="H1766" s="143"/>
      <c r="I1766" s="143"/>
      <c r="J1766" s="143"/>
    </row>
    <row r="1767" spans="1:10" s="213" customFormat="1" ht="13.5" customHeight="1">
      <c r="A1767" s="143"/>
      <c r="B1767" s="143"/>
      <c r="C1767" s="143"/>
      <c r="D1767" s="143"/>
      <c r="E1767" s="143"/>
      <c r="F1767" s="143"/>
      <c r="G1767" s="143"/>
      <c r="H1767" s="143"/>
      <c r="I1767" s="143"/>
      <c r="J1767" s="143"/>
    </row>
    <row r="1768" spans="1:10" s="213" customFormat="1" ht="13.5" customHeight="1">
      <c r="A1768" s="143"/>
      <c r="B1768" s="143"/>
      <c r="C1768" s="143"/>
      <c r="D1768" s="143"/>
      <c r="E1768" s="143"/>
      <c r="F1768" s="143"/>
      <c r="G1768" s="143"/>
      <c r="H1768" s="143"/>
      <c r="I1768" s="143"/>
      <c r="J1768" s="143"/>
    </row>
    <row r="1769" spans="1:10" s="213" customFormat="1" ht="13.5" customHeight="1">
      <c r="A1769" s="143"/>
      <c r="B1769" s="143"/>
      <c r="C1769" s="143"/>
      <c r="D1769" s="143"/>
      <c r="E1769" s="143"/>
      <c r="F1769" s="143"/>
      <c r="G1769" s="143"/>
      <c r="H1769" s="143"/>
      <c r="I1769" s="143"/>
      <c r="J1769" s="143"/>
    </row>
    <row r="1770" spans="1:10" s="213" customFormat="1" ht="13.5" customHeight="1">
      <c r="A1770" s="143"/>
      <c r="B1770" s="143"/>
      <c r="C1770" s="143"/>
      <c r="D1770" s="143"/>
      <c r="E1770" s="143"/>
      <c r="F1770" s="143"/>
      <c r="G1770" s="143"/>
      <c r="H1770" s="143"/>
      <c r="I1770" s="143"/>
      <c r="J1770" s="143"/>
    </row>
    <row r="1771" spans="1:10" s="213" customFormat="1" ht="13.5" customHeight="1">
      <c r="A1771" s="143"/>
      <c r="B1771" s="143"/>
      <c r="C1771" s="143"/>
      <c r="D1771" s="143"/>
      <c r="E1771" s="143"/>
      <c r="F1771" s="143"/>
      <c r="G1771" s="143"/>
      <c r="H1771" s="143"/>
      <c r="I1771" s="143"/>
      <c r="J1771" s="143"/>
    </row>
    <row r="1772" spans="1:10" s="213" customFormat="1" ht="13.5" customHeight="1">
      <c r="A1772" s="143"/>
      <c r="B1772" s="143"/>
      <c r="C1772" s="143"/>
      <c r="D1772" s="143"/>
      <c r="E1772" s="143"/>
      <c r="F1772" s="143"/>
      <c r="G1772" s="143"/>
      <c r="H1772" s="143"/>
      <c r="I1772" s="143"/>
      <c r="J1772" s="143"/>
    </row>
    <row r="1773" spans="1:10" s="213" customFormat="1" ht="13.5" customHeight="1">
      <c r="A1773" s="143"/>
      <c r="B1773" s="143"/>
      <c r="C1773" s="143"/>
      <c r="D1773" s="143"/>
      <c r="E1773" s="143"/>
      <c r="F1773" s="143"/>
      <c r="G1773" s="143"/>
      <c r="H1773" s="143"/>
      <c r="I1773" s="143"/>
      <c r="J1773" s="143"/>
    </row>
    <row r="1774" spans="1:10" s="213" customFormat="1" ht="13.5" customHeight="1">
      <c r="A1774" s="143"/>
      <c r="B1774" s="143"/>
      <c r="C1774" s="143"/>
      <c r="D1774" s="143"/>
      <c r="E1774" s="143"/>
      <c r="F1774" s="143"/>
      <c r="G1774" s="143"/>
      <c r="H1774" s="143"/>
      <c r="I1774" s="143"/>
      <c r="J1774" s="143"/>
    </row>
    <row r="1775" spans="1:10" s="213" customFormat="1" ht="13.5" customHeight="1">
      <c r="A1775" s="143"/>
      <c r="B1775" s="143"/>
      <c r="C1775" s="143"/>
      <c r="D1775" s="143"/>
      <c r="E1775" s="143"/>
      <c r="F1775" s="143"/>
      <c r="G1775" s="143"/>
      <c r="H1775" s="143"/>
      <c r="I1775" s="143"/>
      <c r="J1775" s="143"/>
    </row>
    <row r="1776" spans="1:10" s="213" customFormat="1" ht="13.5" customHeight="1">
      <c r="A1776" s="143"/>
      <c r="B1776" s="143"/>
      <c r="C1776" s="143"/>
      <c r="D1776" s="143"/>
      <c r="E1776" s="143"/>
      <c r="F1776" s="143"/>
      <c r="G1776" s="143"/>
      <c r="H1776" s="143"/>
      <c r="I1776" s="143"/>
      <c r="J1776" s="143"/>
    </row>
    <row r="1777" spans="1:10" s="213" customFormat="1" ht="13.5" customHeight="1">
      <c r="A1777" s="143"/>
      <c r="B1777" s="143"/>
      <c r="C1777" s="143"/>
      <c r="D1777" s="143"/>
      <c r="E1777" s="143"/>
      <c r="F1777" s="143"/>
      <c r="G1777" s="143"/>
      <c r="H1777" s="143"/>
      <c r="I1777" s="143"/>
      <c r="J1777" s="143"/>
    </row>
    <row r="1778" spans="1:10" s="213" customFormat="1" ht="13.5" customHeight="1">
      <c r="A1778" s="143"/>
      <c r="B1778" s="143"/>
      <c r="C1778" s="143"/>
      <c r="D1778" s="143"/>
      <c r="E1778" s="143"/>
      <c r="F1778" s="143"/>
      <c r="G1778" s="143"/>
      <c r="H1778" s="143"/>
      <c r="I1778" s="143"/>
      <c r="J1778" s="143"/>
    </row>
    <row r="1779" spans="1:10" s="213" customFormat="1" ht="13.5" customHeight="1">
      <c r="A1779" s="143"/>
      <c r="B1779" s="143"/>
      <c r="C1779" s="143"/>
      <c r="D1779" s="143"/>
      <c r="E1779" s="143"/>
      <c r="F1779" s="143"/>
      <c r="G1779" s="143"/>
      <c r="H1779" s="143"/>
      <c r="I1779" s="143"/>
      <c r="J1779" s="143"/>
    </row>
    <row r="1780" spans="1:10" s="213" customFormat="1" ht="13.5" customHeight="1">
      <c r="A1780" s="143"/>
      <c r="B1780" s="143"/>
      <c r="C1780" s="143"/>
      <c r="D1780" s="143"/>
      <c r="E1780" s="143"/>
      <c r="F1780" s="143"/>
      <c r="G1780" s="143"/>
      <c r="H1780" s="143"/>
      <c r="I1780" s="143"/>
      <c r="J1780" s="143"/>
    </row>
    <row r="1781" spans="1:10" s="213" customFormat="1" ht="13.5" customHeight="1">
      <c r="A1781" s="143"/>
      <c r="B1781" s="143"/>
      <c r="C1781" s="143"/>
      <c r="D1781" s="143"/>
      <c r="E1781" s="143"/>
      <c r="F1781" s="143"/>
      <c r="G1781" s="143"/>
      <c r="H1781" s="143"/>
      <c r="I1781" s="143"/>
      <c r="J1781" s="143"/>
    </row>
    <row r="1782" spans="1:10" s="213" customFormat="1" ht="13.5" customHeight="1">
      <c r="A1782" s="143"/>
      <c r="B1782" s="143"/>
      <c r="C1782" s="143"/>
      <c r="D1782" s="143"/>
      <c r="E1782" s="143"/>
      <c r="F1782" s="143"/>
      <c r="G1782" s="143"/>
      <c r="H1782" s="143"/>
      <c r="I1782" s="143"/>
      <c r="J1782" s="143"/>
    </row>
    <row r="1783" spans="1:10" s="213" customFormat="1" ht="13.5" customHeight="1">
      <c r="A1783" s="143"/>
      <c r="B1783" s="143"/>
      <c r="C1783" s="143"/>
      <c r="D1783" s="143"/>
      <c r="E1783" s="143"/>
      <c r="F1783" s="143"/>
      <c r="G1783" s="143"/>
      <c r="H1783" s="143"/>
      <c r="I1783" s="143"/>
      <c r="J1783" s="143"/>
    </row>
    <row r="1784" spans="1:10" s="213" customFormat="1" ht="13.5" customHeight="1">
      <c r="A1784" s="143"/>
      <c r="B1784" s="143"/>
      <c r="C1784" s="143"/>
      <c r="D1784" s="143"/>
      <c r="E1784" s="143"/>
      <c r="F1784" s="143"/>
      <c r="G1784" s="143"/>
      <c r="H1784" s="143"/>
      <c r="I1784" s="143"/>
      <c r="J1784" s="143"/>
    </row>
    <row r="1785" spans="1:10" s="213" customFormat="1" ht="13.5" customHeight="1">
      <c r="A1785" s="143"/>
      <c r="B1785" s="143"/>
      <c r="C1785" s="143"/>
      <c r="D1785" s="143"/>
      <c r="E1785" s="143"/>
      <c r="F1785" s="143"/>
      <c r="G1785" s="143"/>
      <c r="H1785" s="143"/>
      <c r="I1785" s="143"/>
      <c r="J1785" s="143"/>
    </row>
    <row r="1786" spans="1:10" s="213" customFormat="1" ht="13.5" customHeight="1">
      <c r="A1786" s="143"/>
      <c r="B1786" s="143"/>
      <c r="C1786" s="143"/>
      <c r="D1786" s="143"/>
      <c r="E1786" s="143"/>
      <c r="F1786" s="143"/>
      <c r="G1786" s="143"/>
      <c r="H1786" s="143"/>
      <c r="I1786" s="143"/>
      <c r="J1786" s="143"/>
    </row>
    <row r="1787" spans="1:10" s="213" customFormat="1" ht="13.5" customHeight="1">
      <c r="A1787" s="143"/>
      <c r="B1787" s="143"/>
      <c r="C1787" s="143"/>
      <c r="D1787" s="143"/>
      <c r="E1787" s="143"/>
      <c r="F1787" s="143"/>
      <c r="G1787" s="143"/>
      <c r="H1787" s="143"/>
      <c r="I1787" s="143"/>
      <c r="J1787" s="143"/>
    </row>
    <row r="1788" spans="1:10" s="213" customFormat="1" ht="13.5" customHeight="1">
      <c r="A1788" s="143"/>
      <c r="B1788" s="143"/>
      <c r="C1788" s="143"/>
      <c r="D1788" s="143"/>
      <c r="E1788" s="143"/>
      <c r="F1788" s="143"/>
      <c r="G1788" s="143"/>
      <c r="H1788" s="143"/>
      <c r="I1788" s="143"/>
      <c r="J1788" s="143"/>
    </row>
    <row r="1789" spans="1:10" s="213" customFormat="1" ht="13.5" customHeight="1">
      <c r="A1789" s="143"/>
      <c r="B1789" s="143"/>
      <c r="C1789" s="143"/>
      <c r="D1789" s="143"/>
      <c r="E1789" s="143"/>
      <c r="F1789" s="143"/>
      <c r="G1789" s="143"/>
      <c r="H1789" s="143"/>
      <c r="I1789" s="143"/>
      <c r="J1789" s="143"/>
    </row>
    <row r="1790" spans="1:10" s="213" customFormat="1" ht="13.5" customHeight="1">
      <c r="A1790" s="143"/>
      <c r="B1790" s="143"/>
      <c r="C1790" s="143"/>
      <c r="D1790" s="143"/>
      <c r="E1790" s="143"/>
      <c r="F1790" s="143"/>
      <c r="G1790" s="143"/>
      <c r="H1790" s="143"/>
      <c r="I1790" s="143"/>
      <c r="J1790" s="143"/>
    </row>
    <row r="1791" spans="1:10" s="213" customFormat="1" ht="13.5" customHeight="1">
      <c r="A1791" s="143"/>
      <c r="B1791" s="143"/>
      <c r="C1791" s="143"/>
      <c r="D1791" s="143"/>
      <c r="E1791" s="143"/>
      <c r="F1791" s="143"/>
      <c r="G1791" s="143"/>
      <c r="H1791" s="143"/>
      <c r="I1791" s="143"/>
      <c r="J1791" s="143"/>
    </row>
    <row r="1792" spans="1:10" s="213" customFormat="1" ht="13.5" customHeight="1">
      <c r="A1792" s="143"/>
      <c r="B1792" s="143"/>
      <c r="C1792" s="143"/>
      <c r="D1792" s="143"/>
      <c r="E1792" s="143"/>
      <c r="F1792" s="143"/>
      <c r="G1792" s="143"/>
      <c r="H1792" s="143"/>
      <c r="I1792" s="143"/>
      <c r="J1792" s="143"/>
    </row>
    <row r="1793" spans="1:10" s="213" customFormat="1" ht="13.5" customHeight="1">
      <c r="A1793" s="143"/>
      <c r="B1793" s="143"/>
      <c r="C1793" s="143"/>
      <c r="D1793" s="143"/>
      <c r="E1793" s="143"/>
      <c r="F1793" s="143"/>
      <c r="G1793" s="143"/>
      <c r="H1793" s="143"/>
      <c r="I1793" s="143"/>
      <c r="J1793" s="143"/>
    </row>
    <row r="1794" spans="1:10" s="213" customFormat="1" ht="13.5" customHeight="1">
      <c r="A1794" s="143"/>
      <c r="B1794" s="143"/>
      <c r="C1794" s="143"/>
      <c r="D1794" s="143"/>
      <c r="E1794" s="143"/>
      <c r="F1794" s="143"/>
      <c r="G1794" s="143"/>
      <c r="H1794" s="143"/>
      <c r="I1794" s="143"/>
      <c r="J1794" s="143"/>
    </row>
    <row r="1795" spans="1:10" s="213" customFormat="1" ht="13.5" customHeight="1">
      <c r="A1795" s="143"/>
      <c r="B1795" s="143"/>
      <c r="C1795" s="143"/>
      <c r="D1795" s="143"/>
      <c r="E1795" s="143"/>
      <c r="F1795" s="143"/>
      <c r="G1795" s="143"/>
      <c r="H1795" s="143"/>
      <c r="I1795" s="143"/>
      <c r="J1795" s="143"/>
    </row>
    <row r="1796" spans="1:10" s="213" customFormat="1" ht="13.5" customHeight="1">
      <c r="A1796" s="143"/>
      <c r="B1796" s="143"/>
      <c r="C1796" s="143"/>
      <c r="D1796" s="143"/>
      <c r="E1796" s="143"/>
      <c r="F1796" s="143"/>
      <c r="G1796" s="143"/>
      <c r="H1796" s="143"/>
      <c r="I1796" s="143"/>
      <c r="J1796" s="143"/>
    </row>
    <row r="1797" spans="1:10" s="213" customFormat="1" ht="13.5" customHeight="1">
      <c r="A1797" s="143"/>
      <c r="B1797" s="143"/>
      <c r="C1797" s="143"/>
      <c r="D1797" s="143"/>
      <c r="E1797" s="143"/>
      <c r="F1797" s="143"/>
      <c r="G1797" s="143"/>
      <c r="H1797" s="143"/>
      <c r="I1797" s="143"/>
      <c r="J1797" s="143"/>
    </row>
    <row r="1798" spans="1:10" s="213" customFormat="1" ht="13.5" customHeight="1">
      <c r="A1798" s="143"/>
      <c r="B1798" s="143"/>
      <c r="C1798" s="143"/>
      <c r="D1798" s="143"/>
      <c r="E1798" s="143"/>
      <c r="F1798" s="143"/>
      <c r="G1798" s="143"/>
      <c r="H1798" s="143"/>
      <c r="I1798" s="143"/>
      <c r="J1798" s="143"/>
    </row>
    <row r="1799" spans="1:10" s="213" customFormat="1" ht="13.5" customHeight="1">
      <c r="A1799" s="143"/>
      <c r="B1799" s="143"/>
      <c r="C1799" s="143"/>
      <c r="D1799" s="143"/>
      <c r="E1799" s="143"/>
      <c r="F1799" s="143"/>
      <c r="G1799" s="143"/>
      <c r="H1799" s="143"/>
      <c r="I1799" s="143"/>
      <c r="J1799" s="143"/>
    </row>
    <row r="1800" spans="1:10" s="213" customFormat="1" ht="13.5" customHeight="1">
      <c r="A1800" s="143"/>
      <c r="B1800" s="143"/>
      <c r="C1800" s="143"/>
      <c r="D1800" s="143"/>
      <c r="E1800" s="143"/>
      <c r="F1800" s="143"/>
      <c r="G1800" s="143"/>
      <c r="H1800" s="143"/>
      <c r="I1800" s="143"/>
      <c r="J1800" s="143"/>
    </row>
    <row r="1801" spans="1:10" s="213" customFormat="1" ht="13.5" customHeight="1">
      <c r="A1801" s="143"/>
      <c r="B1801" s="143"/>
      <c r="C1801" s="143"/>
      <c r="D1801" s="143"/>
      <c r="E1801" s="143"/>
      <c r="F1801" s="143"/>
      <c r="G1801" s="143"/>
      <c r="H1801" s="143"/>
      <c r="I1801" s="143"/>
      <c r="J1801" s="143"/>
    </row>
    <row r="1802" spans="1:10" s="213" customFormat="1" ht="13.5" customHeight="1">
      <c r="A1802" s="143"/>
      <c r="B1802" s="143"/>
      <c r="C1802" s="143"/>
      <c r="D1802" s="143"/>
      <c r="E1802" s="143"/>
      <c r="F1802" s="143"/>
      <c r="G1802" s="143"/>
      <c r="H1802" s="143"/>
      <c r="I1802" s="143"/>
      <c r="J1802" s="143"/>
    </row>
    <row r="1803" spans="1:10" s="213" customFormat="1" ht="13.5" customHeight="1">
      <c r="A1803" s="143"/>
      <c r="B1803" s="143"/>
      <c r="C1803" s="143"/>
      <c r="D1803" s="143"/>
      <c r="E1803" s="143"/>
      <c r="F1803" s="143"/>
      <c r="G1803" s="143"/>
      <c r="H1803" s="143"/>
      <c r="I1803" s="143"/>
      <c r="J1803" s="143"/>
    </row>
    <row r="1804" spans="1:10" s="213" customFormat="1" ht="13.5" customHeight="1">
      <c r="A1804" s="143"/>
      <c r="B1804" s="143"/>
      <c r="C1804" s="143"/>
      <c r="D1804" s="143"/>
      <c r="E1804" s="143"/>
      <c r="F1804" s="143"/>
      <c r="G1804" s="143"/>
      <c r="H1804" s="143"/>
      <c r="I1804" s="143"/>
      <c r="J1804" s="143"/>
    </row>
    <row r="1805" spans="1:10" s="213" customFormat="1" ht="13.5" customHeight="1">
      <c r="A1805" s="143"/>
      <c r="B1805" s="143"/>
      <c r="C1805" s="143"/>
      <c r="D1805" s="143"/>
      <c r="E1805" s="143"/>
      <c r="F1805" s="143"/>
      <c r="G1805" s="143"/>
      <c r="H1805" s="143"/>
      <c r="I1805" s="143"/>
      <c r="J1805" s="143"/>
    </row>
    <row r="1806" spans="1:10" s="213" customFormat="1" ht="13.5" customHeight="1">
      <c r="A1806" s="143"/>
      <c r="B1806" s="143"/>
      <c r="C1806" s="143"/>
      <c r="D1806" s="143"/>
      <c r="E1806" s="143"/>
      <c r="F1806" s="143"/>
      <c r="G1806" s="143"/>
      <c r="H1806" s="143"/>
      <c r="I1806" s="143"/>
      <c r="J1806" s="143"/>
    </row>
    <row r="1807" spans="1:10" s="213" customFormat="1" ht="13.5" customHeight="1">
      <c r="A1807" s="143"/>
      <c r="B1807" s="143"/>
      <c r="C1807" s="143"/>
      <c r="D1807" s="143"/>
      <c r="E1807" s="143"/>
      <c r="F1807" s="143"/>
      <c r="G1807" s="143"/>
      <c r="H1807" s="143"/>
      <c r="I1807" s="143"/>
      <c r="J1807" s="143"/>
    </row>
    <row r="1808" spans="1:10" s="213" customFormat="1" ht="13.5" customHeight="1">
      <c r="A1808" s="143"/>
      <c r="B1808" s="143"/>
      <c r="C1808" s="143"/>
      <c r="D1808" s="143"/>
      <c r="E1808" s="143"/>
      <c r="F1808" s="143"/>
      <c r="G1808" s="143"/>
      <c r="H1808" s="143"/>
      <c r="I1808" s="143"/>
      <c r="J1808" s="143"/>
    </row>
    <row r="1809" spans="1:10" s="213" customFormat="1" ht="13.5" customHeight="1">
      <c r="A1809" s="143"/>
      <c r="B1809" s="143"/>
      <c r="C1809" s="143"/>
      <c r="D1809" s="143"/>
      <c r="E1809" s="143"/>
      <c r="F1809" s="143"/>
      <c r="G1809" s="143"/>
      <c r="H1809" s="143"/>
      <c r="I1809" s="143"/>
      <c r="J1809" s="143"/>
    </row>
    <row r="1810" spans="1:10" s="213" customFormat="1" ht="13.5" customHeight="1">
      <c r="A1810" s="143"/>
      <c r="B1810" s="143"/>
      <c r="C1810" s="143"/>
      <c r="D1810" s="143"/>
      <c r="E1810" s="143"/>
      <c r="F1810" s="143"/>
      <c r="G1810" s="143"/>
      <c r="H1810" s="143"/>
      <c r="I1810" s="143"/>
      <c r="J1810" s="143"/>
    </row>
    <row r="1811" spans="1:10" s="213" customFormat="1" ht="13.5" customHeight="1">
      <c r="A1811" s="143"/>
      <c r="B1811" s="143"/>
      <c r="C1811" s="143"/>
      <c r="D1811" s="143"/>
      <c r="E1811" s="143"/>
      <c r="F1811" s="143"/>
      <c r="G1811" s="143"/>
      <c r="H1811" s="143"/>
      <c r="I1811" s="143"/>
      <c r="J1811" s="143"/>
    </row>
    <row r="1812" spans="1:10" s="213" customFormat="1" ht="13.5" customHeight="1">
      <c r="A1812" s="143"/>
      <c r="B1812" s="143"/>
      <c r="C1812" s="143"/>
      <c r="D1812" s="143"/>
      <c r="E1812" s="143"/>
      <c r="F1812" s="143"/>
      <c r="G1812" s="143"/>
      <c r="H1812" s="143"/>
      <c r="I1812" s="143"/>
      <c r="J1812" s="143"/>
    </row>
    <row r="1813" spans="1:10" s="213" customFormat="1" ht="13.5" customHeight="1">
      <c r="A1813" s="143"/>
      <c r="B1813" s="143"/>
      <c r="C1813" s="143"/>
      <c r="D1813" s="143"/>
      <c r="E1813" s="143"/>
      <c r="F1813" s="143"/>
      <c r="G1813" s="143"/>
      <c r="H1813" s="143"/>
      <c r="I1813" s="143"/>
      <c r="J1813" s="143"/>
    </row>
    <row r="1814" spans="1:10" s="213" customFormat="1" ht="13.5" customHeight="1">
      <c r="A1814" s="143"/>
      <c r="B1814" s="143"/>
      <c r="C1814" s="143"/>
      <c r="D1814" s="143"/>
      <c r="E1814" s="143"/>
      <c r="F1814" s="143"/>
      <c r="G1814" s="143"/>
      <c r="H1814" s="143"/>
      <c r="I1814" s="143"/>
      <c r="J1814" s="143"/>
    </row>
    <row r="1815" spans="1:10" s="213" customFormat="1" ht="13.5" customHeight="1">
      <c r="A1815" s="143"/>
      <c r="B1815" s="143"/>
      <c r="C1815" s="143"/>
      <c r="D1815" s="143"/>
      <c r="E1815" s="143"/>
      <c r="F1815" s="143"/>
      <c r="G1815" s="143"/>
      <c r="H1815" s="143"/>
      <c r="I1815" s="143"/>
      <c r="J1815" s="143"/>
    </row>
    <row r="1816" spans="1:10" s="213" customFormat="1" ht="13.5" customHeight="1">
      <c r="A1816" s="143"/>
      <c r="B1816" s="143"/>
      <c r="C1816" s="143"/>
      <c r="D1816" s="143"/>
      <c r="E1816" s="143"/>
      <c r="F1816" s="143"/>
      <c r="G1816" s="143"/>
      <c r="H1816" s="143"/>
      <c r="I1816" s="143"/>
      <c r="J1816" s="143"/>
    </row>
    <row r="1817" spans="1:10" s="213" customFormat="1" ht="13.5" customHeight="1">
      <c r="A1817" s="143"/>
      <c r="B1817" s="143"/>
      <c r="C1817" s="143"/>
      <c r="D1817" s="143"/>
      <c r="E1817" s="143"/>
      <c r="F1817" s="143"/>
      <c r="G1817" s="143"/>
      <c r="H1817" s="143"/>
      <c r="I1817" s="143"/>
      <c r="J1817" s="143"/>
    </row>
    <row r="1818" spans="1:10" s="213" customFormat="1" ht="13.5" customHeight="1">
      <c r="A1818" s="143"/>
      <c r="B1818" s="143"/>
      <c r="C1818" s="143"/>
      <c r="D1818" s="143"/>
      <c r="E1818" s="143"/>
      <c r="F1818" s="143"/>
      <c r="G1818" s="143"/>
      <c r="H1818" s="143"/>
      <c r="I1818" s="143"/>
      <c r="J1818" s="143"/>
    </row>
    <row r="1819" spans="1:10" s="213" customFormat="1" ht="13.5" customHeight="1">
      <c r="A1819" s="143"/>
      <c r="B1819" s="143"/>
      <c r="C1819" s="143"/>
      <c r="D1819" s="143"/>
      <c r="E1819" s="143"/>
      <c r="F1819" s="143"/>
      <c r="G1819" s="143"/>
      <c r="H1819" s="143"/>
      <c r="I1819" s="143"/>
      <c r="J1819" s="143"/>
    </row>
    <row r="1820" spans="1:10" s="213" customFormat="1" ht="13.5" customHeight="1">
      <c r="A1820" s="143"/>
      <c r="B1820" s="143"/>
      <c r="C1820" s="143"/>
      <c r="D1820" s="143"/>
      <c r="E1820" s="143"/>
      <c r="F1820" s="143"/>
      <c r="G1820" s="143"/>
      <c r="H1820" s="143"/>
      <c r="I1820" s="143"/>
      <c r="J1820" s="143"/>
    </row>
    <row r="1821" spans="1:10" s="213" customFormat="1" ht="13.5" customHeight="1">
      <c r="A1821" s="143"/>
      <c r="B1821" s="143"/>
      <c r="C1821" s="143"/>
      <c r="D1821" s="143"/>
      <c r="E1821" s="143"/>
      <c r="F1821" s="143"/>
      <c r="G1821" s="143"/>
      <c r="H1821" s="143"/>
      <c r="I1821" s="143"/>
      <c r="J1821" s="143"/>
    </row>
    <row r="1822" spans="1:10" s="213" customFormat="1" ht="13.5" customHeight="1">
      <c r="A1822" s="143"/>
      <c r="B1822" s="143"/>
      <c r="C1822" s="143"/>
      <c r="D1822" s="143"/>
      <c r="E1822" s="143"/>
      <c r="F1822" s="143"/>
      <c r="G1822" s="143"/>
      <c r="H1822" s="143"/>
      <c r="I1822" s="143"/>
      <c r="J1822" s="143"/>
    </row>
    <row r="1823" spans="1:10" s="213" customFormat="1" ht="13.5" customHeight="1">
      <c r="A1823" s="143"/>
      <c r="B1823" s="143"/>
      <c r="C1823" s="143"/>
      <c r="D1823" s="143"/>
      <c r="E1823" s="143"/>
      <c r="F1823" s="143"/>
      <c r="G1823" s="143"/>
      <c r="H1823" s="143"/>
      <c r="I1823" s="143"/>
      <c r="J1823" s="143"/>
    </row>
    <row r="1824" spans="1:10" s="213" customFormat="1" ht="13.5" customHeight="1">
      <c r="A1824" s="143"/>
      <c r="B1824" s="143"/>
      <c r="C1824" s="143"/>
      <c r="D1824" s="143"/>
      <c r="E1824" s="143"/>
      <c r="F1824" s="143"/>
      <c r="G1824" s="143"/>
      <c r="H1824" s="143"/>
      <c r="I1824" s="143"/>
      <c r="J1824" s="143"/>
    </row>
    <row r="1825" spans="1:10" s="213" customFormat="1" ht="13.5" customHeight="1">
      <c r="A1825" s="143"/>
      <c r="B1825" s="143"/>
      <c r="C1825" s="143"/>
      <c r="D1825" s="143"/>
      <c r="E1825" s="143"/>
      <c r="F1825" s="143"/>
      <c r="G1825" s="143"/>
      <c r="H1825" s="143"/>
      <c r="I1825" s="143"/>
      <c r="J1825" s="143"/>
    </row>
    <row r="1826" spans="1:10" s="213" customFormat="1" ht="13.5" customHeight="1">
      <c r="A1826" s="143"/>
      <c r="B1826" s="143"/>
      <c r="C1826" s="143"/>
      <c r="D1826" s="143"/>
      <c r="E1826" s="143"/>
      <c r="F1826" s="143"/>
      <c r="G1826" s="143"/>
      <c r="H1826" s="143"/>
      <c r="I1826" s="143"/>
      <c r="J1826" s="143"/>
    </row>
    <row r="1827" spans="1:10" s="213" customFormat="1" ht="13.5" customHeight="1">
      <c r="A1827" s="143"/>
      <c r="B1827" s="143"/>
      <c r="C1827" s="143"/>
      <c r="D1827" s="143"/>
      <c r="E1827" s="143"/>
      <c r="F1827" s="143"/>
      <c r="G1827" s="143"/>
      <c r="H1827" s="143"/>
      <c r="I1827" s="143"/>
      <c r="J1827" s="143"/>
    </row>
    <row r="1828" spans="1:10" s="213" customFormat="1" ht="13.5" customHeight="1">
      <c r="A1828" s="143"/>
      <c r="B1828" s="143"/>
      <c r="C1828" s="143"/>
      <c r="D1828" s="143"/>
      <c r="E1828" s="143"/>
      <c r="F1828" s="143"/>
      <c r="G1828" s="143"/>
      <c r="H1828" s="143"/>
      <c r="I1828" s="143"/>
      <c r="J1828" s="143"/>
    </row>
    <row r="1829" spans="1:10" s="213" customFormat="1" ht="13.5" customHeight="1">
      <c r="A1829" s="143"/>
      <c r="B1829" s="143"/>
      <c r="C1829" s="143"/>
      <c r="D1829" s="143"/>
      <c r="E1829" s="143"/>
      <c r="F1829" s="143"/>
      <c r="G1829" s="143"/>
      <c r="H1829" s="143"/>
      <c r="I1829" s="143"/>
      <c r="J1829" s="143"/>
    </row>
    <row r="1830" spans="1:10" s="213" customFormat="1" ht="13.5" customHeight="1">
      <c r="A1830" s="143"/>
      <c r="B1830" s="143"/>
      <c r="C1830" s="143"/>
      <c r="D1830" s="143"/>
      <c r="E1830" s="143"/>
      <c r="F1830" s="143"/>
      <c r="G1830" s="143"/>
      <c r="H1830" s="143"/>
      <c r="I1830" s="143"/>
      <c r="J1830" s="143"/>
    </row>
    <row r="1831" spans="1:10" s="213" customFormat="1" ht="13.5" customHeight="1">
      <c r="A1831" s="143"/>
      <c r="B1831" s="143"/>
      <c r="C1831" s="143"/>
      <c r="D1831" s="143"/>
      <c r="E1831" s="143"/>
      <c r="F1831" s="143"/>
      <c r="G1831" s="143"/>
      <c r="H1831" s="143"/>
      <c r="I1831" s="143"/>
      <c r="J1831" s="143"/>
    </row>
    <row r="1832" spans="1:10" s="213" customFormat="1" ht="13.5" customHeight="1">
      <c r="A1832" s="143"/>
      <c r="B1832" s="143"/>
      <c r="C1832" s="143"/>
      <c r="D1832" s="143"/>
      <c r="E1832" s="143"/>
      <c r="F1832" s="143"/>
      <c r="G1832" s="143"/>
      <c r="H1832" s="143"/>
      <c r="I1832" s="143"/>
      <c r="J1832" s="143"/>
    </row>
    <row r="1833" spans="1:10" s="213" customFormat="1" ht="13.5" customHeight="1">
      <c r="A1833" s="143"/>
      <c r="B1833" s="143"/>
      <c r="C1833" s="143"/>
      <c r="D1833" s="143"/>
      <c r="E1833" s="143"/>
      <c r="F1833" s="143"/>
      <c r="G1833" s="143"/>
      <c r="H1833" s="143"/>
      <c r="I1833" s="143"/>
      <c r="J1833" s="143"/>
    </row>
    <row r="1834" spans="1:10" s="213" customFormat="1" ht="13.5" customHeight="1">
      <c r="A1834" s="143"/>
      <c r="B1834" s="143"/>
      <c r="C1834" s="143"/>
      <c r="D1834" s="143"/>
      <c r="E1834" s="143"/>
      <c r="F1834" s="143"/>
      <c r="G1834" s="143"/>
      <c r="H1834" s="143"/>
      <c r="I1834" s="143"/>
      <c r="J1834" s="143"/>
    </row>
    <row r="1835" spans="1:10" s="213" customFormat="1" ht="13.5" customHeight="1">
      <c r="A1835" s="143"/>
      <c r="B1835" s="143"/>
      <c r="C1835" s="143"/>
      <c r="D1835" s="143"/>
      <c r="E1835" s="143"/>
      <c r="F1835" s="143"/>
      <c r="G1835" s="143"/>
      <c r="H1835" s="143"/>
      <c r="I1835" s="143"/>
      <c r="J1835" s="143"/>
    </row>
    <row r="1836" spans="1:10" s="213" customFormat="1" ht="13.5" customHeight="1">
      <c r="A1836" s="143"/>
      <c r="B1836" s="143"/>
      <c r="C1836" s="143"/>
      <c r="D1836" s="143"/>
      <c r="E1836" s="143"/>
      <c r="F1836" s="143"/>
      <c r="G1836" s="143"/>
      <c r="H1836" s="143"/>
      <c r="I1836" s="143"/>
      <c r="J1836" s="143"/>
    </row>
    <row r="1837" spans="1:10" s="213" customFormat="1" ht="13.5" customHeight="1">
      <c r="A1837" s="143"/>
      <c r="B1837" s="143"/>
      <c r="C1837" s="143"/>
      <c r="D1837" s="143"/>
      <c r="E1837" s="143"/>
      <c r="F1837" s="143"/>
      <c r="G1837" s="143"/>
      <c r="H1837" s="143"/>
      <c r="I1837" s="143"/>
      <c r="J1837" s="143"/>
    </row>
    <row r="1838" spans="1:10" s="213" customFormat="1" ht="13.5" customHeight="1">
      <c r="A1838" s="143"/>
      <c r="B1838" s="143"/>
      <c r="C1838" s="143"/>
      <c r="D1838" s="143"/>
      <c r="E1838" s="143"/>
      <c r="F1838" s="143"/>
      <c r="G1838" s="143"/>
      <c r="H1838" s="143"/>
      <c r="I1838" s="143"/>
      <c r="J1838" s="143"/>
    </row>
    <row r="1839" spans="1:10" s="213" customFormat="1" ht="13.5" customHeight="1">
      <c r="A1839" s="143"/>
      <c r="B1839" s="143"/>
      <c r="C1839" s="143"/>
      <c r="D1839" s="143"/>
      <c r="E1839" s="143"/>
      <c r="F1839" s="143"/>
      <c r="G1839" s="143"/>
      <c r="H1839" s="143"/>
      <c r="I1839" s="143"/>
      <c r="J1839" s="143"/>
    </row>
    <row r="1840" spans="1:10" s="213" customFormat="1" ht="13.5" customHeight="1">
      <c r="A1840" s="143"/>
      <c r="B1840" s="143"/>
      <c r="C1840" s="143"/>
      <c r="D1840" s="143"/>
      <c r="E1840" s="143"/>
      <c r="F1840" s="143"/>
      <c r="G1840" s="143"/>
      <c r="H1840" s="143"/>
      <c r="I1840" s="143"/>
      <c r="J1840" s="143"/>
    </row>
    <row r="1841" spans="1:10" s="213" customFormat="1" ht="13.5" customHeight="1">
      <c r="A1841" s="143"/>
      <c r="B1841" s="143"/>
      <c r="C1841" s="143"/>
      <c r="D1841" s="143"/>
      <c r="E1841" s="143"/>
      <c r="F1841" s="143"/>
      <c r="G1841" s="143"/>
      <c r="H1841" s="143"/>
      <c r="I1841" s="143"/>
      <c r="J1841" s="143"/>
    </row>
    <row r="1842" spans="1:10" s="213" customFormat="1" ht="13.5" customHeight="1">
      <c r="A1842" s="143"/>
      <c r="B1842" s="143"/>
      <c r="C1842" s="143"/>
      <c r="D1842" s="143"/>
      <c r="E1842" s="143"/>
      <c r="F1842" s="143"/>
      <c r="G1842" s="143"/>
      <c r="H1842" s="143"/>
      <c r="I1842" s="143"/>
      <c r="J1842" s="143"/>
    </row>
    <row r="1843" spans="1:10" s="213" customFormat="1" ht="13.5" customHeight="1">
      <c r="A1843" s="143"/>
      <c r="B1843" s="143"/>
      <c r="C1843" s="143"/>
      <c r="D1843" s="143"/>
      <c r="E1843" s="143"/>
      <c r="F1843" s="143"/>
      <c r="G1843" s="143"/>
      <c r="H1843" s="143"/>
      <c r="I1843" s="143"/>
      <c r="J1843" s="143"/>
    </row>
    <row r="1844" spans="1:10" s="213" customFormat="1" ht="13.5" customHeight="1">
      <c r="A1844" s="143"/>
      <c r="B1844" s="143"/>
      <c r="C1844" s="143"/>
      <c r="D1844" s="143"/>
      <c r="E1844" s="143"/>
      <c r="F1844" s="143"/>
      <c r="G1844" s="143"/>
      <c r="H1844" s="143"/>
      <c r="I1844" s="143"/>
      <c r="J1844" s="143"/>
    </row>
    <row r="1845" spans="1:10" s="213" customFormat="1" ht="13.5" customHeight="1">
      <c r="A1845" s="143"/>
      <c r="B1845" s="143"/>
      <c r="C1845" s="143"/>
      <c r="D1845" s="143"/>
      <c r="E1845" s="143"/>
      <c r="F1845" s="143"/>
      <c r="G1845" s="143"/>
      <c r="H1845" s="143"/>
      <c r="I1845" s="143"/>
      <c r="J1845" s="143"/>
    </row>
    <row r="1846" spans="1:10" s="213" customFormat="1" ht="13.5" customHeight="1">
      <c r="A1846" s="143"/>
      <c r="B1846" s="143"/>
      <c r="C1846" s="143"/>
      <c r="D1846" s="143"/>
      <c r="E1846" s="143"/>
      <c r="F1846" s="143"/>
      <c r="G1846" s="143"/>
      <c r="H1846" s="143"/>
      <c r="I1846" s="143"/>
      <c r="J1846" s="143"/>
    </row>
    <row r="1847" spans="1:10" s="213" customFormat="1" ht="13.5" customHeight="1">
      <c r="A1847" s="143"/>
      <c r="B1847" s="143"/>
      <c r="C1847" s="143"/>
      <c r="D1847" s="143"/>
      <c r="E1847" s="143"/>
      <c r="F1847" s="143"/>
      <c r="G1847" s="143"/>
      <c r="H1847" s="143"/>
      <c r="I1847" s="143"/>
      <c r="J1847" s="143"/>
    </row>
    <row r="1848" spans="1:10" s="213" customFormat="1" ht="13.5" customHeight="1">
      <c r="A1848" s="143"/>
      <c r="B1848" s="143"/>
      <c r="C1848" s="143"/>
      <c r="D1848" s="143"/>
      <c r="E1848" s="143"/>
      <c r="F1848" s="143"/>
      <c r="G1848" s="143"/>
      <c r="H1848" s="143"/>
      <c r="I1848" s="143"/>
      <c r="J1848" s="143"/>
    </row>
    <row r="1849" spans="1:10" s="213" customFormat="1" ht="13.5" customHeight="1">
      <c r="A1849" s="143"/>
      <c r="B1849" s="143"/>
      <c r="C1849" s="143"/>
      <c r="D1849" s="143"/>
      <c r="E1849" s="143"/>
      <c r="F1849" s="143"/>
      <c r="G1849" s="143"/>
      <c r="H1849" s="143"/>
      <c r="I1849" s="143"/>
      <c r="J1849" s="143"/>
    </row>
    <row r="1850" spans="1:10" s="213" customFormat="1" ht="13.5" customHeight="1">
      <c r="A1850" s="143"/>
      <c r="B1850" s="143"/>
      <c r="C1850" s="143"/>
      <c r="D1850" s="143"/>
      <c r="E1850" s="143"/>
      <c r="F1850" s="143"/>
      <c r="G1850" s="143"/>
      <c r="H1850" s="143"/>
      <c r="I1850" s="143"/>
      <c r="J1850" s="143"/>
    </row>
    <row r="1851" spans="1:10" s="213" customFormat="1" ht="13.5" customHeight="1">
      <c r="A1851" s="143"/>
      <c r="B1851" s="143"/>
      <c r="C1851" s="143"/>
      <c r="D1851" s="143"/>
      <c r="E1851" s="143"/>
      <c r="F1851" s="143"/>
      <c r="G1851" s="143"/>
      <c r="H1851" s="143"/>
      <c r="I1851" s="143"/>
      <c r="J1851" s="143"/>
    </row>
    <row r="1852" spans="1:10" s="213" customFormat="1" ht="13.5" customHeight="1">
      <c r="A1852" s="143"/>
      <c r="B1852" s="143"/>
      <c r="C1852" s="143"/>
      <c r="D1852" s="143"/>
      <c r="E1852" s="143"/>
      <c r="F1852" s="143"/>
      <c r="G1852" s="143"/>
      <c r="H1852" s="143"/>
      <c r="I1852" s="143"/>
      <c r="J1852" s="143"/>
    </row>
    <row r="1853" spans="1:10" s="213" customFormat="1" ht="13.5" customHeight="1">
      <c r="A1853" s="143"/>
      <c r="B1853" s="143"/>
      <c r="C1853" s="143"/>
      <c r="D1853" s="143"/>
      <c r="E1853" s="143"/>
      <c r="F1853" s="143"/>
      <c r="G1853" s="143"/>
      <c r="H1853" s="143"/>
      <c r="I1853" s="143"/>
      <c r="J1853" s="143"/>
    </row>
    <row r="1854" spans="1:10" s="213" customFormat="1" ht="13.5" customHeight="1">
      <c r="A1854" s="143"/>
      <c r="B1854" s="143"/>
      <c r="C1854" s="143"/>
      <c r="D1854" s="143"/>
      <c r="E1854" s="143"/>
      <c r="F1854" s="143"/>
      <c r="G1854" s="143"/>
      <c r="H1854" s="143"/>
      <c r="I1854" s="143"/>
      <c r="J1854" s="143"/>
    </row>
    <row r="1855" spans="1:10" s="213" customFormat="1" ht="13.5" customHeight="1">
      <c r="A1855" s="143"/>
      <c r="B1855" s="143"/>
      <c r="C1855" s="143"/>
      <c r="D1855" s="143"/>
      <c r="E1855" s="143"/>
      <c r="F1855" s="143"/>
      <c r="G1855" s="143"/>
      <c r="H1855" s="143"/>
      <c r="I1855" s="143"/>
      <c r="J1855" s="143"/>
    </row>
    <row r="1856" spans="1:10" s="213" customFormat="1" ht="13.5" customHeight="1">
      <c r="A1856" s="143"/>
      <c r="B1856" s="143"/>
      <c r="C1856" s="143"/>
      <c r="D1856" s="143"/>
      <c r="E1856" s="143"/>
      <c r="F1856" s="143"/>
      <c r="G1856" s="143"/>
      <c r="H1856" s="143"/>
      <c r="I1856" s="143"/>
      <c r="J1856" s="143"/>
    </row>
    <row r="1857" spans="1:10" s="213" customFormat="1" ht="13.5" customHeight="1">
      <c r="A1857" s="143"/>
      <c r="B1857" s="143"/>
      <c r="C1857" s="143"/>
      <c r="D1857" s="143"/>
      <c r="E1857" s="143"/>
      <c r="F1857" s="143"/>
      <c r="G1857" s="143"/>
      <c r="H1857" s="143"/>
      <c r="I1857" s="143"/>
      <c r="J1857" s="143"/>
    </row>
    <row r="1858" spans="1:10" s="213" customFormat="1" ht="13.5" customHeight="1">
      <c r="A1858" s="143"/>
      <c r="B1858" s="143"/>
      <c r="C1858" s="143"/>
      <c r="D1858" s="143"/>
      <c r="E1858" s="143"/>
      <c r="F1858" s="143"/>
      <c r="G1858" s="143"/>
      <c r="H1858" s="143"/>
      <c r="I1858" s="143"/>
      <c r="J1858" s="143"/>
    </row>
    <row r="1859" spans="1:10" s="213" customFormat="1" ht="13.5" customHeight="1">
      <c r="A1859" s="143"/>
      <c r="B1859" s="143"/>
      <c r="C1859" s="143"/>
      <c r="D1859" s="143"/>
      <c r="E1859" s="143"/>
      <c r="F1859" s="143"/>
      <c r="G1859" s="143"/>
      <c r="H1859" s="143"/>
      <c r="I1859" s="143"/>
      <c r="J1859" s="143"/>
    </row>
    <row r="1860" spans="1:10" s="213" customFormat="1" ht="13.5" customHeight="1">
      <c r="A1860" s="143"/>
      <c r="B1860" s="143"/>
      <c r="C1860" s="143"/>
      <c r="D1860" s="143"/>
      <c r="E1860" s="143"/>
      <c r="F1860" s="143"/>
      <c r="G1860" s="143"/>
      <c r="H1860" s="143"/>
      <c r="I1860" s="143"/>
      <c r="J1860" s="143"/>
    </row>
    <row r="1861" spans="1:10" s="213" customFormat="1" ht="13.5" customHeight="1">
      <c r="A1861" s="143"/>
      <c r="B1861" s="143"/>
      <c r="C1861" s="143"/>
      <c r="D1861" s="143"/>
      <c r="E1861" s="143"/>
      <c r="F1861" s="143"/>
      <c r="G1861" s="143"/>
      <c r="H1861" s="143"/>
      <c r="I1861" s="143"/>
      <c r="J1861" s="143"/>
    </row>
    <row r="1862" spans="1:10" s="213" customFormat="1" ht="13.5" customHeight="1">
      <c r="A1862" s="143"/>
      <c r="B1862" s="143"/>
      <c r="C1862" s="143"/>
      <c r="D1862" s="143"/>
      <c r="E1862" s="143"/>
      <c r="F1862" s="143"/>
      <c r="G1862" s="143"/>
      <c r="H1862" s="143"/>
      <c r="I1862" s="143"/>
      <c r="J1862" s="143"/>
    </row>
    <row r="1863" spans="1:10" s="213" customFormat="1" ht="13.5" customHeight="1">
      <c r="A1863" s="143"/>
      <c r="B1863" s="143"/>
      <c r="C1863" s="143"/>
      <c r="D1863" s="143"/>
      <c r="E1863" s="143"/>
      <c r="F1863" s="143"/>
      <c r="G1863" s="143"/>
      <c r="H1863" s="143"/>
      <c r="I1863" s="143"/>
      <c r="J1863" s="143"/>
    </row>
    <row r="1864" spans="1:10" s="213" customFormat="1" ht="13.5" customHeight="1">
      <c r="A1864" s="143"/>
      <c r="B1864" s="143"/>
      <c r="C1864" s="143"/>
      <c r="D1864" s="143"/>
      <c r="E1864" s="143"/>
      <c r="F1864" s="143"/>
      <c r="G1864" s="143"/>
      <c r="H1864" s="143"/>
      <c r="I1864" s="143"/>
      <c r="J1864" s="143"/>
    </row>
    <row r="1865" spans="1:10" s="213" customFormat="1" ht="13.5" customHeight="1">
      <c r="A1865" s="143"/>
      <c r="B1865" s="143"/>
      <c r="C1865" s="143"/>
      <c r="D1865" s="143"/>
      <c r="E1865" s="143"/>
      <c r="F1865" s="143"/>
      <c r="G1865" s="143"/>
      <c r="H1865" s="143"/>
      <c r="I1865" s="143"/>
      <c r="J1865" s="143"/>
    </row>
    <row r="1866" spans="1:10" s="213" customFormat="1" ht="13.5" customHeight="1">
      <c r="A1866" s="143"/>
      <c r="B1866" s="143"/>
      <c r="C1866" s="143"/>
      <c r="D1866" s="143"/>
      <c r="E1866" s="143"/>
      <c r="F1866" s="143"/>
      <c r="G1866" s="143"/>
      <c r="H1866" s="143"/>
      <c r="I1866" s="143"/>
      <c r="J1866" s="143"/>
    </row>
    <row r="1867" spans="1:10" s="213" customFormat="1" ht="13.5" customHeight="1">
      <c r="A1867" s="143"/>
      <c r="B1867" s="143"/>
      <c r="C1867" s="143"/>
      <c r="D1867" s="143"/>
      <c r="E1867" s="143"/>
      <c r="F1867" s="143"/>
      <c r="G1867" s="143"/>
      <c r="H1867" s="143"/>
      <c r="I1867" s="143"/>
      <c r="J1867" s="143"/>
    </row>
    <row r="1868" spans="1:10" s="213" customFormat="1" ht="13.5" customHeight="1">
      <c r="A1868" s="143"/>
      <c r="B1868" s="143"/>
      <c r="C1868" s="143"/>
      <c r="D1868" s="143"/>
      <c r="E1868" s="143"/>
      <c r="F1868" s="143"/>
      <c r="G1868" s="143"/>
      <c r="H1868" s="143"/>
      <c r="I1868" s="143"/>
      <c r="J1868" s="143"/>
    </row>
    <row r="1869" spans="1:10" s="213" customFormat="1" ht="13.5" customHeight="1">
      <c r="A1869" s="143"/>
      <c r="B1869" s="143"/>
      <c r="C1869" s="143"/>
      <c r="D1869" s="143"/>
      <c r="E1869" s="143"/>
      <c r="F1869" s="143"/>
      <c r="G1869" s="143"/>
      <c r="H1869" s="143"/>
      <c r="I1869" s="143"/>
      <c r="J1869" s="143"/>
    </row>
    <row r="1870" spans="1:10" s="213" customFormat="1" ht="13.5" customHeight="1">
      <c r="A1870" s="143"/>
      <c r="B1870" s="143"/>
      <c r="C1870" s="143"/>
      <c r="D1870" s="143"/>
      <c r="E1870" s="143"/>
      <c r="F1870" s="143"/>
      <c r="G1870" s="143"/>
      <c r="H1870" s="143"/>
      <c r="I1870" s="143"/>
      <c r="J1870" s="143"/>
    </row>
    <row r="1871" spans="1:10" s="213" customFormat="1" ht="13.5" customHeight="1">
      <c r="A1871" s="143"/>
      <c r="B1871" s="143"/>
      <c r="C1871" s="143"/>
      <c r="D1871" s="143"/>
      <c r="E1871" s="143"/>
      <c r="F1871" s="143"/>
      <c r="G1871" s="143"/>
      <c r="H1871" s="143"/>
      <c r="I1871" s="143"/>
      <c r="J1871" s="143"/>
    </row>
    <row r="1872" spans="1:10" s="213" customFormat="1" ht="13.5" customHeight="1">
      <c r="A1872" s="143"/>
      <c r="B1872" s="143"/>
      <c r="C1872" s="143"/>
      <c r="D1872" s="143"/>
      <c r="E1872" s="143"/>
      <c r="F1872" s="143"/>
      <c r="G1872" s="143"/>
      <c r="H1872" s="143"/>
      <c r="I1872" s="143"/>
      <c r="J1872" s="143"/>
    </row>
    <row r="1873" spans="1:10" s="213" customFormat="1" ht="13.5" customHeight="1">
      <c r="A1873" s="143"/>
      <c r="B1873" s="143"/>
      <c r="C1873" s="143"/>
      <c r="D1873" s="143"/>
      <c r="E1873" s="143"/>
      <c r="F1873" s="143"/>
      <c r="G1873" s="143"/>
      <c r="H1873" s="143"/>
      <c r="I1873" s="143"/>
      <c r="J1873" s="143"/>
    </row>
    <row r="1874" spans="1:10" s="213" customFormat="1" ht="13.5" customHeight="1">
      <c r="A1874" s="143"/>
      <c r="B1874" s="143"/>
      <c r="C1874" s="143"/>
      <c r="D1874" s="143"/>
      <c r="E1874" s="143"/>
      <c r="F1874" s="143"/>
      <c r="G1874" s="143"/>
      <c r="H1874" s="143"/>
      <c r="I1874" s="143"/>
      <c r="J1874" s="143"/>
    </row>
    <row r="1875" spans="1:10" s="213" customFormat="1" ht="13.5" customHeight="1">
      <c r="A1875" s="143"/>
      <c r="B1875" s="143"/>
      <c r="C1875" s="143"/>
      <c r="D1875" s="143"/>
      <c r="E1875" s="143"/>
      <c r="F1875" s="143"/>
      <c r="G1875" s="143"/>
      <c r="H1875" s="143"/>
      <c r="I1875" s="143"/>
      <c r="J1875" s="143"/>
    </row>
    <row r="1876" spans="1:10" s="213" customFormat="1" ht="13.5" customHeight="1">
      <c r="A1876" s="143"/>
      <c r="B1876" s="143"/>
      <c r="C1876" s="143"/>
      <c r="D1876" s="143"/>
      <c r="E1876" s="143"/>
      <c r="F1876" s="143"/>
      <c r="G1876" s="143"/>
      <c r="H1876" s="143"/>
      <c r="I1876" s="143"/>
      <c r="J1876" s="143"/>
    </row>
    <row r="1877" spans="1:10" s="213" customFormat="1" ht="13.5" customHeight="1">
      <c r="A1877" s="143"/>
      <c r="B1877" s="143"/>
      <c r="C1877" s="143"/>
      <c r="D1877" s="143"/>
      <c r="E1877" s="143"/>
      <c r="F1877" s="143"/>
      <c r="G1877" s="143"/>
      <c r="H1877" s="143"/>
      <c r="I1877" s="143"/>
      <c r="J1877" s="143"/>
    </row>
    <row r="1878" spans="1:10" s="213" customFormat="1" ht="13.5" customHeight="1">
      <c r="A1878" s="143"/>
      <c r="B1878" s="143"/>
      <c r="C1878" s="143"/>
      <c r="D1878" s="143"/>
      <c r="E1878" s="143"/>
      <c r="F1878" s="143"/>
      <c r="G1878" s="143"/>
      <c r="H1878" s="143"/>
      <c r="I1878" s="143"/>
      <c r="J1878" s="143"/>
    </row>
    <row r="1879" spans="1:10" s="213" customFormat="1" ht="13.5" customHeight="1">
      <c r="A1879" s="143"/>
      <c r="B1879" s="143"/>
      <c r="C1879" s="143"/>
      <c r="D1879" s="143"/>
      <c r="E1879" s="143"/>
      <c r="F1879" s="143"/>
      <c r="G1879" s="143"/>
      <c r="H1879" s="143"/>
      <c r="I1879" s="143"/>
      <c r="J1879" s="143"/>
    </row>
    <row r="1880" spans="1:10" s="213" customFormat="1" ht="13.5" customHeight="1">
      <c r="A1880" s="143"/>
      <c r="B1880" s="143"/>
      <c r="C1880" s="143"/>
      <c r="D1880" s="143"/>
      <c r="E1880" s="143"/>
      <c r="F1880" s="143"/>
      <c r="G1880" s="143"/>
      <c r="H1880" s="143"/>
      <c r="I1880" s="143"/>
      <c r="J1880" s="143"/>
    </row>
    <row r="1881" spans="1:10" s="213" customFormat="1" ht="13.5" customHeight="1">
      <c r="A1881" s="143"/>
      <c r="B1881" s="143"/>
      <c r="C1881" s="143"/>
      <c r="D1881" s="143"/>
      <c r="E1881" s="143"/>
      <c r="F1881" s="143"/>
      <c r="G1881" s="143"/>
      <c r="H1881" s="143"/>
      <c r="I1881" s="143"/>
      <c r="J1881" s="143"/>
    </row>
    <row r="1882" spans="1:10" s="213" customFormat="1" ht="13.5" customHeight="1">
      <c r="A1882" s="143"/>
      <c r="B1882" s="143"/>
      <c r="C1882" s="143"/>
      <c r="D1882" s="143"/>
      <c r="E1882" s="143"/>
      <c r="F1882" s="143"/>
      <c r="G1882" s="143"/>
      <c r="H1882" s="143"/>
      <c r="I1882" s="143"/>
      <c r="J1882" s="143"/>
    </row>
    <row r="1883" spans="1:10" s="213" customFormat="1" ht="13.5" customHeight="1">
      <c r="A1883" s="143"/>
      <c r="B1883" s="143"/>
      <c r="C1883" s="143"/>
      <c r="D1883" s="143"/>
      <c r="E1883" s="143"/>
      <c r="F1883" s="143"/>
      <c r="G1883" s="143"/>
      <c r="H1883" s="143"/>
      <c r="I1883" s="143"/>
      <c r="J1883" s="143"/>
    </row>
    <row r="1884" spans="1:10" s="213" customFormat="1" ht="13.5" customHeight="1">
      <c r="A1884" s="143"/>
      <c r="B1884" s="143"/>
      <c r="C1884" s="143"/>
      <c r="D1884" s="143"/>
      <c r="E1884" s="143"/>
      <c r="F1884" s="143"/>
      <c r="G1884" s="143"/>
      <c r="H1884" s="143"/>
      <c r="I1884" s="143"/>
      <c r="J1884" s="143"/>
    </row>
    <row r="1885" spans="1:10" s="213" customFormat="1" ht="13.5" customHeight="1">
      <c r="A1885" s="143"/>
      <c r="B1885" s="143"/>
      <c r="C1885" s="143"/>
      <c r="D1885" s="143"/>
      <c r="E1885" s="143"/>
      <c r="F1885" s="143"/>
      <c r="G1885" s="143"/>
      <c r="H1885" s="143"/>
      <c r="I1885" s="143"/>
      <c r="J1885" s="143"/>
    </row>
    <row r="1886" spans="1:10" s="213" customFormat="1" ht="13.5" customHeight="1">
      <c r="A1886" s="143"/>
      <c r="B1886" s="143"/>
      <c r="C1886" s="143"/>
      <c r="D1886" s="143"/>
      <c r="E1886" s="143"/>
      <c r="F1886" s="143"/>
      <c r="G1886" s="143"/>
      <c r="H1886" s="143"/>
      <c r="I1886" s="143"/>
      <c r="J1886" s="143"/>
    </row>
    <row r="1887" spans="1:10" s="213" customFormat="1" ht="13.5" customHeight="1">
      <c r="A1887" s="143"/>
      <c r="B1887" s="143"/>
      <c r="C1887" s="143"/>
      <c r="D1887" s="143"/>
      <c r="E1887" s="143"/>
      <c r="F1887" s="143"/>
      <c r="G1887" s="143"/>
      <c r="H1887" s="143"/>
      <c r="I1887" s="143"/>
      <c r="J1887" s="143"/>
    </row>
    <row r="1888" spans="1:10" s="213" customFormat="1" ht="13.5" customHeight="1">
      <c r="A1888" s="143"/>
      <c r="B1888" s="143"/>
      <c r="C1888" s="143"/>
      <c r="D1888" s="143"/>
      <c r="E1888" s="143"/>
      <c r="F1888" s="143"/>
      <c r="G1888" s="143"/>
      <c r="H1888" s="143"/>
      <c r="I1888" s="143"/>
      <c r="J1888" s="143"/>
    </row>
    <row r="1889" spans="1:10" s="213" customFormat="1" ht="13.5" customHeight="1">
      <c r="A1889" s="143"/>
      <c r="B1889" s="143"/>
      <c r="C1889" s="143"/>
      <c r="D1889" s="143"/>
      <c r="E1889" s="143"/>
      <c r="F1889" s="143"/>
      <c r="G1889" s="143"/>
      <c r="H1889" s="143"/>
      <c r="I1889" s="143"/>
      <c r="J1889" s="143"/>
    </row>
    <row r="1890" spans="1:10" s="213" customFormat="1" ht="13.5" customHeight="1">
      <c r="A1890" s="143"/>
      <c r="B1890" s="143"/>
      <c r="C1890" s="143"/>
      <c r="D1890" s="143"/>
      <c r="E1890" s="143"/>
      <c r="F1890" s="143"/>
      <c r="G1890" s="143"/>
      <c r="H1890" s="143"/>
      <c r="I1890" s="143"/>
      <c r="J1890" s="143"/>
    </row>
    <row r="1891" spans="1:10" s="213" customFormat="1" ht="13.5" customHeight="1">
      <c r="A1891" s="143"/>
      <c r="B1891" s="143"/>
      <c r="C1891" s="143"/>
      <c r="D1891" s="143"/>
      <c r="E1891" s="143"/>
      <c r="F1891" s="143"/>
      <c r="G1891" s="143"/>
      <c r="H1891" s="143"/>
      <c r="I1891" s="143"/>
      <c r="J1891" s="143"/>
    </row>
    <row r="1892" spans="1:10" s="213" customFormat="1" ht="13.5" customHeight="1">
      <c r="A1892" s="143"/>
      <c r="B1892" s="143"/>
      <c r="C1892" s="143"/>
      <c r="D1892" s="143"/>
      <c r="E1892" s="143"/>
      <c r="F1892" s="143"/>
      <c r="G1892" s="143"/>
      <c r="H1892" s="143"/>
      <c r="I1892" s="143"/>
      <c r="J1892" s="143"/>
    </row>
    <row r="1893" spans="1:10" s="213" customFormat="1" ht="13.5" customHeight="1">
      <c r="A1893" s="143"/>
      <c r="B1893" s="143"/>
      <c r="C1893" s="143"/>
      <c r="D1893" s="143"/>
      <c r="E1893" s="143"/>
      <c r="F1893" s="143"/>
      <c r="G1893" s="143"/>
      <c r="H1893" s="143"/>
      <c r="I1893" s="143"/>
      <c r="J1893" s="143"/>
    </row>
    <row r="1894" spans="1:10" s="213" customFormat="1" ht="13.5" customHeight="1">
      <c r="A1894" s="143"/>
      <c r="B1894" s="143"/>
      <c r="C1894" s="143"/>
      <c r="D1894" s="143"/>
      <c r="E1894" s="143"/>
      <c r="F1894" s="143"/>
      <c r="G1894" s="143"/>
      <c r="H1894" s="143"/>
      <c r="I1894" s="143"/>
      <c r="J1894" s="143"/>
    </row>
    <row r="1895" spans="1:10" s="213" customFormat="1" ht="13.5" customHeight="1">
      <c r="A1895" s="143"/>
      <c r="B1895" s="143"/>
      <c r="C1895" s="143"/>
      <c r="D1895" s="143"/>
      <c r="E1895" s="143"/>
      <c r="F1895" s="143"/>
      <c r="G1895" s="143"/>
      <c r="H1895" s="143"/>
      <c r="I1895" s="143"/>
      <c r="J1895" s="143"/>
    </row>
    <row r="1896" spans="1:10" s="213" customFormat="1" ht="13.5" customHeight="1">
      <c r="A1896" s="143"/>
      <c r="B1896" s="143"/>
      <c r="C1896" s="143"/>
      <c r="D1896" s="143"/>
      <c r="E1896" s="143"/>
      <c r="F1896" s="143"/>
      <c r="G1896" s="143"/>
      <c r="H1896" s="143"/>
      <c r="I1896" s="143"/>
      <c r="J1896" s="143"/>
    </row>
    <row r="1897" spans="1:10" s="213" customFormat="1" ht="13.5" customHeight="1">
      <c r="A1897" s="143"/>
      <c r="B1897" s="143"/>
      <c r="C1897" s="143"/>
      <c r="D1897" s="143"/>
      <c r="E1897" s="143"/>
      <c r="F1897" s="143"/>
      <c r="G1897" s="143"/>
      <c r="H1897" s="143"/>
      <c r="I1897" s="143"/>
      <c r="J1897" s="143"/>
    </row>
    <row r="1898" spans="1:10" s="213" customFormat="1" ht="13.5" customHeight="1">
      <c r="A1898" s="143"/>
      <c r="B1898" s="143"/>
      <c r="C1898" s="143"/>
      <c r="D1898" s="143"/>
      <c r="E1898" s="143"/>
      <c r="F1898" s="143"/>
      <c r="G1898" s="143"/>
      <c r="H1898" s="143"/>
      <c r="I1898" s="143"/>
      <c r="J1898" s="143"/>
    </row>
    <row r="1899" spans="1:10" s="213" customFormat="1" ht="13.5" customHeight="1">
      <c r="A1899" s="143"/>
      <c r="B1899" s="143"/>
      <c r="C1899" s="143"/>
      <c r="D1899" s="143"/>
      <c r="E1899" s="143"/>
      <c r="F1899" s="143"/>
      <c r="G1899" s="143"/>
      <c r="H1899" s="143"/>
      <c r="I1899" s="143"/>
      <c r="J1899" s="143"/>
    </row>
    <row r="1900" spans="1:10" s="213" customFormat="1" ht="13.5" customHeight="1">
      <c r="A1900" s="143"/>
      <c r="B1900" s="143"/>
      <c r="C1900" s="143"/>
      <c r="D1900" s="143"/>
      <c r="E1900" s="143"/>
      <c r="F1900" s="143"/>
      <c r="G1900" s="143"/>
      <c r="H1900" s="143"/>
      <c r="I1900" s="143"/>
      <c r="J1900" s="143"/>
    </row>
    <row r="1901" spans="1:10" s="213" customFormat="1" ht="13.5" customHeight="1">
      <c r="A1901" s="143"/>
      <c r="B1901" s="143"/>
      <c r="C1901" s="143"/>
      <c r="D1901" s="143"/>
      <c r="E1901" s="143"/>
      <c r="F1901" s="143"/>
      <c r="G1901" s="143"/>
      <c r="H1901" s="143"/>
      <c r="I1901" s="143"/>
      <c r="J1901" s="143"/>
    </row>
    <row r="1902" spans="1:10" s="213" customFormat="1" ht="13.5" customHeight="1">
      <c r="A1902" s="143"/>
      <c r="B1902" s="143"/>
      <c r="C1902" s="143"/>
      <c r="D1902" s="143"/>
      <c r="E1902" s="143"/>
      <c r="F1902" s="143"/>
      <c r="G1902" s="143"/>
      <c r="H1902" s="143"/>
      <c r="I1902" s="143"/>
      <c r="J1902" s="143"/>
    </row>
    <row r="1903" spans="1:10" s="213" customFormat="1" ht="13.5" customHeight="1">
      <c r="A1903" s="143"/>
      <c r="B1903" s="143"/>
      <c r="C1903" s="143"/>
      <c r="D1903" s="143"/>
      <c r="E1903" s="143"/>
      <c r="F1903" s="143"/>
      <c r="G1903" s="143"/>
      <c r="H1903" s="143"/>
      <c r="I1903" s="143"/>
      <c r="J1903" s="143"/>
    </row>
    <row r="1904" spans="1:10" s="213" customFormat="1" ht="13.5" customHeight="1">
      <c r="A1904" s="143"/>
      <c r="B1904" s="143"/>
      <c r="C1904" s="143"/>
      <c r="D1904" s="143"/>
      <c r="E1904" s="143"/>
      <c r="F1904" s="143"/>
      <c r="G1904" s="143"/>
      <c r="H1904" s="143"/>
      <c r="I1904" s="143"/>
      <c r="J1904" s="143"/>
    </row>
    <row r="1905" spans="1:10" s="213" customFormat="1" ht="13.5" customHeight="1">
      <c r="A1905" s="143"/>
      <c r="B1905" s="143"/>
      <c r="C1905" s="143"/>
      <c r="D1905" s="143"/>
      <c r="E1905" s="143"/>
      <c r="F1905" s="143"/>
      <c r="G1905" s="143"/>
      <c r="H1905" s="143"/>
      <c r="I1905" s="143"/>
      <c r="J1905" s="143"/>
    </row>
    <row r="1906" spans="1:10" s="213" customFormat="1" ht="13.5" customHeight="1">
      <c r="A1906" s="143"/>
      <c r="B1906" s="143"/>
      <c r="C1906" s="143"/>
      <c r="D1906" s="143"/>
      <c r="E1906" s="143"/>
      <c r="F1906" s="143"/>
      <c r="G1906" s="143"/>
      <c r="H1906" s="143"/>
      <c r="I1906" s="143"/>
      <c r="J1906" s="143"/>
    </row>
    <row r="1907" spans="1:10" s="213" customFormat="1" ht="13.5" customHeight="1">
      <c r="A1907" s="143"/>
      <c r="B1907" s="143"/>
      <c r="C1907" s="143"/>
      <c r="D1907" s="143"/>
      <c r="E1907" s="143"/>
      <c r="F1907" s="143"/>
      <c r="G1907" s="143"/>
      <c r="H1907" s="143"/>
      <c r="I1907" s="143"/>
      <c r="J1907" s="143"/>
    </row>
    <row r="1908" spans="1:10" s="213" customFormat="1" ht="13.5" customHeight="1">
      <c r="A1908" s="143"/>
      <c r="B1908" s="143"/>
      <c r="C1908" s="143"/>
      <c r="D1908" s="143"/>
      <c r="E1908" s="143"/>
      <c r="F1908" s="143"/>
      <c r="G1908" s="143"/>
      <c r="H1908" s="143"/>
      <c r="I1908" s="143"/>
      <c r="J1908" s="143"/>
    </row>
    <row r="1909" spans="1:10" s="213" customFormat="1" ht="13.5" customHeight="1">
      <c r="A1909" s="143"/>
      <c r="B1909" s="143"/>
      <c r="C1909" s="143"/>
      <c r="D1909" s="143"/>
      <c r="E1909" s="143"/>
      <c r="F1909" s="143"/>
      <c r="G1909" s="143"/>
      <c r="H1909" s="143"/>
      <c r="I1909" s="143"/>
      <c r="J1909" s="143"/>
    </row>
    <row r="1910" spans="1:10" s="213" customFormat="1" ht="13.5" customHeight="1">
      <c r="A1910" s="143"/>
      <c r="B1910" s="143"/>
      <c r="C1910" s="143"/>
      <c r="D1910" s="143"/>
      <c r="E1910" s="143"/>
      <c r="F1910" s="143"/>
      <c r="G1910" s="143"/>
      <c r="H1910" s="143"/>
      <c r="I1910" s="143"/>
      <c r="J1910" s="143"/>
    </row>
    <row r="1911" spans="1:10" s="213" customFormat="1" ht="13.5" customHeight="1">
      <c r="A1911" s="143"/>
      <c r="B1911" s="143"/>
      <c r="C1911" s="143"/>
      <c r="D1911" s="143"/>
      <c r="E1911" s="143"/>
      <c r="F1911" s="143"/>
      <c r="G1911" s="143"/>
      <c r="H1911" s="143"/>
      <c r="I1911" s="143"/>
      <c r="J1911" s="143"/>
    </row>
    <row r="1912" spans="1:10" s="213" customFormat="1" ht="13.5" customHeight="1">
      <c r="A1912" s="143"/>
      <c r="B1912" s="143"/>
      <c r="C1912" s="143"/>
      <c r="D1912" s="143"/>
      <c r="E1912" s="143"/>
      <c r="F1912" s="143"/>
      <c r="G1912" s="143"/>
      <c r="H1912" s="143"/>
      <c r="I1912" s="143"/>
      <c r="J1912" s="143"/>
    </row>
    <row r="1913" spans="1:10" s="213" customFormat="1" ht="13.5" customHeight="1">
      <c r="A1913" s="143"/>
      <c r="B1913" s="143"/>
      <c r="C1913" s="143"/>
      <c r="D1913" s="143"/>
      <c r="E1913" s="143"/>
      <c r="F1913" s="143"/>
      <c r="G1913" s="143"/>
      <c r="H1913" s="143"/>
      <c r="I1913" s="143"/>
      <c r="J1913" s="143"/>
    </row>
    <row r="1914" spans="1:10" s="213" customFormat="1" ht="13.5" customHeight="1">
      <c r="A1914" s="143"/>
      <c r="B1914" s="143"/>
      <c r="C1914" s="143"/>
      <c r="D1914" s="143"/>
      <c r="E1914" s="143"/>
      <c r="F1914" s="143"/>
      <c r="G1914" s="143"/>
      <c r="H1914" s="143"/>
      <c r="I1914" s="143"/>
      <c r="J1914" s="143"/>
    </row>
    <row r="1915" spans="1:10" s="213" customFormat="1" ht="13.5" customHeight="1">
      <c r="A1915" s="143"/>
      <c r="B1915" s="143"/>
      <c r="C1915" s="143"/>
      <c r="D1915" s="143"/>
      <c r="E1915" s="143"/>
      <c r="F1915" s="143"/>
      <c r="G1915" s="143"/>
      <c r="H1915" s="143"/>
      <c r="I1915" s="143"/>
      <c r="J1915" s="143"/>
    </row>
    <row r="1916" spans="1:10" s="213" customFormat="1" ht="13.5" customHeight="1">
      <c r="A1916" s="143"/>
      <c r="B1916" s="143"/>
      <c r="C1916" s="143"/>
      <c r="D1916" s="143"/>
      <c r="E1916" s="143"/>
      <c r="F1916" s="143"/>
      <c r="G1916" s="143"/>
      <c r="H1916" s="143"/>
      <c r="I1916" s="143"/>
      <c r="J1916" s="143"/>
    </row>
    <row r="1917" spans="1:10" s="213" customFormat="1" ht="13.5" customHeight="1">
      <c r="A1917" s="143"/>
      <c r="B1917" s="143"/>
      <c r="C1917" s="143"/>
      <c r="D1917" s="143"/>
      <c r="E1917" s="143"/>
      <c r="F1917" s="143"/>
      <c r="G1917" s="143"/>
      <c r="H1917" s="143"/>
      <c r="I1917" s="143"/>
      <c r="J1917" s="143"/>
    </row>
    <row r="1918" spans="1:10" s="213" customFormat="1" ht="13.5" customHeight="1">
      <c r="A1918" s="143"/>
      <c r="B1918" s="143"/>
      <c r="C1918" s="143"/>
      <c r="D1918" s="143"/>
      <c r="E1918" s="143"/>
      <c r="F1918" s="143"/>
      <c r="G1918" s="143"/>
      <c r="H1918" s="143"/>
      <c r="I1918" s="143"/>
      <c r="J1918" s="143"/>
    </row>
    <row r="1919" spans="1:10" s="213" customFormat="1" ht="13.5" customHeight="1">
      <c r="A1919" s="143"/>
      <c r="B1919" s="143"/>
      <c r="C1919" s="143"/>
      <c r="D1919" s="143"/>
      <c r="E1919" s="143"/>
      <c r="F1919" s="143"/>
      <c r="G1919" s="143"/>
      <c r="H1919" s="143"/>
      <c r="I1919" s="143"/>
      <c r="J1919" s="143"/>
    </row>
    <row r="1920" spans="1:10" s="213" customFormat="1" ht="13.5" customHeight="1">
      <c r="A1920" s="143"/>
      <c r="B1920" s="143"/>
      <c r="C1920" s="143"/>
      <c r="D1920" s="143"/>
      <c r="E1920" s="143"/>
      <c r="F1920" s="143"/>
      <c r="G1920" s="143"/>
      <c r="H1920" s="143"/>
      <c r="I1920" s="143"/>
      <c r="J1920" s="143"/>
    </row>
    <row r="1921" spans="1:10" s="213" customFormat="1" ht="13.5" customHeight="1">
      <c r="A1921" s="143"/>
      <c r="B1921" s="143"/>
      <c r="C1921" s="143"/>
      <c r="D1921" s="143"/>
      <c r="E1921" s="143"/>
      <c r="F1921" s="143"/>
      <c r="G1921" s="143"/>
      <c r="H1921" s="143"/>
      <c r="I1921" s="143"/>
      <c r="J1921" s="143"/>
    </row>
    <row r="1922" spans="1:10" s="213" customFormat="1" ht="13.5" customHeight="1">
      <c r="A1922" s="143"/>
      <c r="B1922" s="143"/>
      <c r="C1922" s="143"/>
      <c r="D1922" s="143"/>
      <c r="E1922" s="143"/>
      <c r="F1922" s="143"/>
      <c r="G1922" s="143"/>
      <c r="H1922" s="143"/>
      <c r="I1922" s="143"/>
      <c r="J1922" s="143"/>
    </row>
    <row r="1923" spans="1:10" s="213" customFormat="1" ht="13.5" customHeight="1">
      <c r="A1923" s="143"/>
      <c r="B1923" s="143"/>
      <c r="C1923" s="143"/>
      <c r="D1923" s="143"/>
      <c r="E1923" s="143"/>
      <c r="F1923" s="143"/>
      <c r="G1923" s="143"/>
      <c r="H1923" s="143"/>
      <c r="I1923" s="143"/>
      <c r="J1923" s="143"/>
    </row>
    <row r="1924" spans="1:10" s="213" customFormat="1" ht="13.5" customHeight="1">
      <c r="A1924" s="143"/>
      <c r="B1924" s="143"/>
      <c r="C1924" s="143"/>
      <c r="D1924" s="143"/>
      <c r="E1924" s="143"/>
      <c r="F1924" s="143"/>
      <c r="G1924" s="143"/>
      <c r="H1924" s="143"/>
      <c r="I1924" s="143"/>
      <c r="J1924" s="143"/>
    </row>
    <row r="1925" spans="1:10" s="213" customFormat="1" ht="13.5" customHeight="1">
      <c r="A1925" s="143"/>
      <c r="B1925" s="143"/>
      <c r="C1925" s="143"/>
      <c r="D1925" s="143"/>
      <c r="E1925" s="143"/>
      <c r="F1925" s="143"/>
      <c r="G1925" s="143"/>
      <c r="H1925" s="143"/>
      <c r="I1925" s="143"/>
      <c r="J1925" s="143"/>
    </row>
    <row r="1926" spans="1:10" s="213" customFormat="1" ht="13.5" customHeight="1">
      <c r="A1926" s="143"/>
      <c r="B1926" s="143"/>
      <c r="C1926" s="143"/>
      <c r="D1926" s="143"/>
      <c r="E1926" s="143"/>
      <c r="F1926" s="143"/>
      <c r="G1926" s="143"/>
      <c r="H1926" s="143"/>
      <c r="I1926" s="143"/>
      <c r="J1926" s="143"/>
    </row>
    <row r="1927" spans="1:10" s="213" customFormat="1" ht="13.5" customHeight="1">
      <c r="A1927" s="143"/>
      <c r="B1927" s="143"/>
      <c r="C1927" s="143"/>
      <c r="D1927" s="143"/>
      <c r="E1927" s="143"/>
      <c r="F1927" s="143"/>
      <c r="G1927" s="143"/>
      <c r="H1927" s="143"/>
      <c r="I1927" s="143"/>
      <c r="J1927" s="143"/>
    </row>
    <row r="1928" spans="1:10" s="213" customFormat="1" ht="13.5" customHeight="1">
      <c r="A1928" s="143"/>
      <c r="B1928" s="143"/>
      <c r="C1928" s="143"/>
      <c r="D1928" s="143"/>
      <c r="E1928" s="143"/>
      <c r="F1928" s="143"/>
      <c r="G1928" s="143"/>
      <c r="H1928" s="143"/>
      <c r="I1928" s="143"/>
      <c r="J1928" s="143"/>
    </row>
    <row r="1929" spans="1:10" s="213" customFormat="1" ht="13.5" customHeight="1">
      <c r="A1929" s="143"/>
      <c r="B1929" s="143"/>
      <c r="C1929" s="143"/>
      <c r="D1929" s="143"/>
      <c r="E1929" s="143"/>
      <c r="F1929" s="143"/>
      <c r="G1929" s="143"/>
      <c r="H1929" s="143"/>
      <c r="I1929" s="143"/>
      <c r="J1929" s="143"/>
    </row>
    <row r="1930" spans="1:10" s="213" customFormat="1" ht="13.5" customHeight="1">
      <c r="A1930" s="143"/>
      <c r="B1930" s="143"/>
      <c r="C1930" s="143"/>
      <c r="D1930" s="143"/>
      <c r="E1930" s="143"/>
      <c r="F1930" s="143"/>
      <c r="G1930" s="143"/>
      <c r="H1930" s="143"/>
      <c r="I1930" s="143"/>
      <c r="J1930" s="143"/>
    </row>
    <row r="1931" spans="1:10" s="213" customFormat="1" ht="13.5" customHeight="1">
      <c r="A1931" s="143"/>
      <c r="B1931" s="143"/>
      <c r="C1931" s="143"/>
      <c r="D1931" s="143"/>
      <c r="E1931" s="143"/>
      <c r="F1931" s="143"/>
      <c r="G1931" s="143"/>
      <c r="H1931" s="143"/>
      <c r="I1931" s="143"/>
      <c r="J1931" s="143"/>
    </row>
    <row r="1932" spans="1:10" s="213" customFormat="1" ht="13.5" customHeight="1">
      <c r="A1932" s="143"/>
      <c r="B1932" s="143"/>
      <c r="C1932" s="143"/>
      <c r="D1932" s="143"/>
      <c r="E1932" s="143"/>
      <c r="F1932" s="143"/>
      <c r="G1932" s="143"/>
      <c r="H1932" s="143"/>
      <c r="I1932" s="143"/>
      <c r="J1932" s="143"/>
    </row>
    <row r="1933" spans="1:10" s="213" customFormat="1" ht="13.5" customHeight="1">
      <c r="A1933" s="143"/>
      <c r="B1933" s="143"/>
      <c r="C1933" s="143"/>
      <c r="D1933" s="143"/>
      <c r="E1933" s="143"/>
      <c r="F1933" s="143"/>
      <c r="G1933" s="143"/>
      <c r="H1933" s="143"/>
      <c r="I1933" s="143"/>
      <c r="J1933" s="143"/>
    </row>
    <row r="1934" spans="1:10" s="213" customFormat="1" ht="13.5" customHeight="1">
      <c r="A1934" s="143"/>
      <c r="B1934" s="143"/>
      <c r="C1934" s="143"/>
      <c r="D1934" s="143"/>
      <c r="E1934" s="143"/>
      <c r="F1934" s="143"/>
      <c r="G1934" s="143"/>
      <c r="H1934" s="143"/>
      <c r="I1934" s="143"/>
      <c r="J1934" s="143"/>
    </row>
    <row r="1935" spans="1:10" s="213" customFormat="1" ht="13.5" customHeight="1">
      <c r="A1935" s="143"/>
      <c r="B1935" s="143"/>
      <c r="C1935" s="143"/>
      <c r="D1935" s="143"/>
      <c r="E1935" s="143"/>
      <c r="F1935" s="143"/>
      <c r="G1935" s="143"/>
      <c r="H1935" s="143"/>
      <c r="I1935" s="143"/>
      <c r="J1935" s="143"/>
    </row>
    <row r="1936" spans="1:10" s="213" customFormat="1" ht="13.5" customHeight="1">
      <c r="A1936" s="143"/>
      <c r="B1936" s="143"/>
      <c r="C1936" s="143"/>
      <c r="D1936" s="143"/>
      <c r="E1936" s="143"/>
      <c r="F1936" s="143"/>
      <c r="G1936" s="143"/>
      <c r="H1936" s="143"/>
      <c r="I1936" s="143"/>
      <c r="J1936" s="143"/>
    </row>
    <row r="1937" spans="1:10" s="213" customFormat="1" ht="13.5" customHeight="1">
      <c r="A1937" s="143"/>
      <c r="B1937" s="143"/>
      <c r="C1937" s="143"/>
      <c r="D1937" s="143"/>
      <c r="E1937" s="143"/>
      <c r="F1937" s="143"/>
      <c r="G1937" s="143"/>
      <c r="H1937" s="143"/>
      <c r="I1937" s="143"/>
      <c r="J1937" s="143"/>
    </row>
    <row r="1938" spans="1:10" s="213" customFormat="1" ht="13.5" customHeight="1">
      <c r="A1938" s="143"/>
      <c r="B1938" s="143"/>
      <c r="C1938" s="143"/>
      <c r="D1938" s="143"/>
      <c r="E1938" s="143"/>
      <c r="F1938" s="143"/>
      <c r="G1938" s="143"/>
      <c r="H1938" s="143"/>
      <c r="I1938" s="143"/>
      <c r="J1938" s="143"/>
    </row>
    <row r="1939" spans="1:10" s="213" customFormat="1" ht="13.5" customHeight="1">
      <c r="A1939" s="143"/>
      <c r="B1939" s="143"/>
      <c r="C1939" s="143"/>
      <c r="D1939" s="143"/>
      <c r="E1939" s="143"/>
      <c r="F1939" s="143"/>
      <c r="G1939" s="143"/>
      <c r="H1939" s="143"/>
      <c r="I1939" s="143"/>
      <c r="J1939" s="143"/>
    </row>
    <row r="1940" spans="1:10" s="213" customFormat="1" ht="13.5" customHeight="1">
      <c r="A1940" s="143"/>
      <c r="B1940" s="143"/>
      <c r="C1940" s="143"/>
      <c r="D1940" s="143"/>
      <c r="E1940" s="143"/>
      <c r="F1940" s="143"/>
      <c r="G1940" s="143"/>
      <c r="H1940" s="143"/>
      <c r="I1940" s="143"/>
      <c r="J1940" s="143"/>
    </row>
    <row r="1941" spans="1:10" s="213" customFormat="1" ht="13.5" customHeight="1">
      <c r="A1941" s="143"/>
      <c r="B1941" s="143"/>
      <c r="C1941" s="143"/>
      <c r="D1941" s="143"/>
      <c r="E1941" s="143"/>
      <c r="F1941" s="143"/>
      <c r="G1941" s="143"/>
      <c r="H1941" s="143"/>
      <c r="I1941" s="143"/>
      <c r="J1941" s="143"/>
    </row>
    <row r="1942" spans="1:10" s="213" customFormat="1" ht="13.5" customHeight="1">
      <c r="A1942" s="143"/>
      <c r="B1942" s="143"/>
      <c r="C1942" s="143"/>
      <c r="D1942" s="143"/>
      <c r="E1942" s="143"/>
      <c r="F1942" s="143"/>
      <c r="G1942" s="143"/>
      <c r="H1942" s="143"/>
      <c r="I1942" s="143"/>
      <c r="J1942" s="143"/>
    </row>
    <row r="1943" spans="1:10" s="213" customFormat="1" ht="13.5" customHeight="1">
      <c r="A1943" s="143"/>
      <c r="B1943" s="143"/>
      <c r="C1943" s="143"/>
      <c r="D1943" s="143"/>
      <c r="E1943" s="143"/>
      <c r="F1943" s="143"/>
      <c r="G1943" s="143"/>
      <c r="H1943" s="143"/>
      <c r="I1943" s="143"/>
      <c r="J1943" s="143"/>
    </row>
    <row r="1944" spans="1:10" s="213" customFormat="1" ht="13.5" customHeight="1">
      <c r="A1944" s="143"/>
      <c r="B1944" s="143"/>
      <c r="C1944" s="143"/>
      <c r="D1944" s="143"/>
      <c r="E1944" s="143"/>
      <c r="F1944" s="143"/>
      <c r="G1944" s="143"/>
      <c r="H1944" s="143"/>
      <c r="I1944" s="143"/>
      <c r="J1944" s="143"/>
    </row>
    <row r="1945" spans="1:10" s="213" customFormat="1" ht="13.5" customHeight="1">
      <c r="A1945" s="143"/>
      <c r="B1945" s="143"/>
      <c r="C1945" s="143"/>
      <c r="D1945" s="143"/>
      <c r="E1945" s="143"/>
      <c r="F1945" s="143"/>
      <c r="G1945" s="143"/>
      <c r="H1945" s="143"/>
      <c r="I1945" s="143"/>
      <c r="J1945" s="143"/>
    </row>
    <row r="1946" spans="1:10" s="213" customFormat="1" ht="13.5" customHeight="1">
      <c r="A1946" s="143"/>
      <c r="B1946" s="143"/>
      <c r="C1946" s="143"/>
      <c r="D1946" s="143"/>
      <c r="E1946" s="143"/>
      <c r="F1946" s="143"/>
      <c r="G1946" s="143"/>
      <c r="H1946" s="143"/>
      <c r="I1946" s="143"/>
      <c r="J1946" s="143"/>
    </row>
    <row r="1947" spans="1:10" s="213" customFormat="1" ht="13.5" customHeight="1">
      <c r="A1947" s="143"/>
      <c r="B1947" s="143"/>
      <c r="C1947" s="143"/>
      <c r="D1947" s="143"/>
      <c r="E1947" s="143"/>
      <c r="F1947" s="143"/>
      <c r="G1947" s="143"/>
      <c r="H1947" s="143"/>
      <c r="I1947" s="143"/>
      <c r="J1947" s="143"/>
    </row>
    <row r="1948" spans="1:10" s="213" customFormat="1" ht="13.5" customHeight="1">
      <c r="A1948" s="143"/>
      <c r="B1948" s="143"/>
      <c r="C1948" s="143"/>
      <c r="D1948" s="143"/>
      <c r="E1948" s="143"/>
      <c r="F1948" s="143"/>
      <c r="G1948" s="143"/>
      <c r="H1948" s="143"/>
      <c r="I1948" s="143"/>
      <c r="J1948" s="143"/>
    </row>
    <row r="1949" spans="1:10" s="213" customFormat="1" ht="13.5" customHeight="1">
      <c r="A1949" s="143"/>
      <c r="B1949" s="143"/>
      <c r="C1949" s="143"/>
      <c r="D1949" s="143"/>
      <c r="E1949" s="143"/>
      <c r="F1949" s="143"/>
      <c r="G1949" s="143"/>
      <c r="H1949" s="143"/>
      <c r="I1949" s="143"/>
      <c r="J1949" s="143"/>
    </row>
    <row r="1950" spans="1:10" s="213" customFormat="1" ht="13.5" customHeight="1">
      <c r="A1950" s="143"/>
      <c r="B1950" s="143"/>
      <c r="C1950" s="143"/>
      <c r="D1950" s="143"/>
      <c r="E1950" s="143"/>
      <c r="F1950" s="143"/>
      <c r="G1950" s="143"/>
      <c r="H1950" s="143"/>
      <c r="I1950" s="143"/>
      <c r="J1950" s="143"/>
    </row>
    <row r="1951" spans="1:10" s="213" customFormat="1" ht="13.5" customHeight="1">
      <c r="A1951" s="143"/>
      <c r="B1951" s="143"/>
      <c r="C1951" s="143"/>
      <c r="D1951" s="143"/>
      <c r="E1951" s="143"/>
      <c r="F1951" s="143"/>
      <c r="G1951" s="143"/>
      <c r="H1951" s="143"/>
      <c r="I1951" s="143"/>
      <c r="J1951" s="143"/>
    </row>
    <row r="1952" spans="1:10" s="213" customFormat="1" ht="13.5" customHeight="1">
      <c r="A1952" s="143"/>
      <c r="B1952" s="143"/>
      <c r="C1952" s="143"/>
      <c r="D1952" s="143"/>
      <c r="E1952" s="143"/>
      <c r="F1952" s="143"/>
      <c r="G1952" s="143"/>
      <c r="H1952" s="143"/>
      <c r="I1952" s="143"/>
      <c r="J1952" s="143"/>
    </row>
    <row r="1953" spans="1:10" s="213" customFormat="1" ht="13.5" customHeight="1">
      <c r="A1953" s="143"/>
      <c r="B1953" s="143"/>
      <c r="C1953" s="143"/>
      <c r="D1953" s="143"/>
      <c r="E1953" s="143"/>
      <c r="F1953" s="143"/>
      <c r="G1953" s="143"/>
      <c r="H1953" s="143"/>
      <c r="I1953" s="143"/>
      <c r="J1953" s="143"/>
    </row>
    <row r="1954" spans="1:10" s="213" customFormat="1" ht="13.5" customHeight="1">
      <c r="A1954" s="143"/>
      <c r="B1954" s="143"/>
      <c r="C1954" s="143"/>
      <c r="D1954" s="143"/>
      <c r="E1954" s="143"/>
      <c r="F1954" s="143"/>
      <c r="G1954" s="143"/>
      <c r="H1954" s="143"/>
      <c r="I1954" s="143"/>
      <c r="J1954" s="143"/>
    </row>
    <row r="1955" spans="1:10" s="213" customFormat="1" ht="13.5" customHeight="1">
      <c r="A1955" s="143"/>
      <c r="B1955" s="143"/>
      <c r="C1955" s="143"/>
      <c r="D1955" s="143"/>
      <c r="E1955" s="143"/>
      <c r="F1955" s="143"/>
      <c r="G1955" s="143"/>
      <c r="H1955" s="143"/>
      <c r="I1955" s="143"/>
      <c r="J1955" s="143"/>
    </row>
    <row r="1956" spans="1:10" s="213" customFormat="1" ht="13.5" customHeight="1">
      <c r="A1956" s="143"/>
      <c r="B1956" s="143"/>
      <c r="C1956" s="143"/>
      <c r="D1956" s="143"/>
      <c r="E1956" s="143"/>
      <c r="F1956" s="143"/>
      <c r="G1956" s="143"/>
      <c r="H1956" s="143"/>
      <c r="I1956" s="143"/>
      <c r="J1956" s="143"/>
    </row>
    <row r="1957" spans="1:10" s="213" customFormat="1" ht="13.5" customHeight="1">
      <c r="A1957" s="143"/>
      <c r="B1957" s="143"/>
      <c r="C1957" s="143"/>
      <c r="D1957" s="143"/>
      <c r="E1957" s="143"/>
      <c r="F1957" s="143"/>
      <c r="G1957" s="143"/>
      <c r="H1957" s="143"/>
      <c r="I1957" s="143"/>
      <c r="J1957" s="143"/>
    </row>
    <row r="1958" spans="1:10" s="213" customFormat="1" ht="13.5" customHeight="1">
      <c r="A1958" s="143"/>
      <c r="B1958" s="143"/>
      <c r="C1958" s="143"/>
      <c r="D1958" s="143"/>
      <c r="E1958" s="143"/>
      <c r="F1958" s="143"/>
      <c r="G1958" s="143"/>
      <c r="H1958" s="143"/>
      <c r="I1958" s="143"/>
      <c r="J1958" s="143"/>
    </row>
    <row r="1959" spans="1:10" s="213" customFormat="1" ht="13.5" customHeight="1">
      <c r="A1959" s="143"/>
      <c r="B1959" s="143"/>
      <c r="C1959" s="143"/>
      <c r="D1959" s="143"/>
      <c r="E1959" s="143"/>
      <c r="F1959" s="143"/>
      <c r="G1959" s="143"/>
      <c r="H1959" s="143"/>
      <c r="I1959" s="143"/>
      <c r="J1959" s="143"/>
    </row>
    <row r="1960" spans="1:10" s="213" customFormat="1" ht="13.5" customHeight="1">
      <c r="A1960" s="143"/>
      <c r="B1960" s="143"/>
      <c r="C1960" s="143"/>
      <c r="D1960" s="143"/>
      <c r="E1960" s="143"/>
      <c r="F1960" s="143"/>
      <c r="G1960" s="143"/>
      <c r="H1960" s="143"/>
      <c r="I1960" s="143"/>
      <c r="J1960" s="143"/>
    </row>
    <row r="1961" spans="1:10" s="213" customFormat="1" ht="13.5" customHeight="1">
      <c r="A1961" s="143"/>
      <c r="B1961" s="143"/>
      <c r="C1961" s="143"/>
      <c r="D1961" s="143"/>
      <c r="E1961" s="143"/>
      <c r="F1961" s="143"/>
      <c r="G1961" s="143"/>
      <c r="H1961" s="143"/>
      <c r="I1961" s="143"/>
      <c r="J1961" s="143"/>
    </row>
    <row r="1962" spans="1:10" s="213" customFormat="1" ht="13.5" customHeight="1">
      <c r="A1962" s="143"/>
      <c r="B1962" s="143"/>
      <c r="C1962" s="143"/>
      <c r="D1962" s="143"/>
      <c r="E1962" s="143"/>
      <c r="F1962" s="143"/>
      <c r="G1962" s="143"/>
      <c r="H1962" s="143"/>
      <c r="I1962" s="143"/>
      <c r="J1962" s="143"/>
    </row>
    <row r="1963" spans="1:10" s="213" customFormat="1" ht="13.5" customHeight="1">
      <c r="A1963" s="143"/>
      <c r="B1963" s="143"/>
      <c r="C1963" s="143"/>
      <c r="D1963" s="143"/>
      <c r="E1963" s="143"/>
      <c r="F1963" s="143"/>
      <c r="G1963" s="143"/>
      <c r="H1963" s="143"/>
      <c r="I1963" s="143"/>
      <c r="J1963" s="143"/>
    </row>
    <row r="1964" spans="1:10" s="213" customFormat="1" ht="13.5" customHeight="1">
      <c r="A1964" s="143"/>
      <c r="B1964" s="143"/>
      <c r="C1964" s="143"/>
      <c r="D1964" s="143"/>
      <c r="E1964" s="143"/>
      <c r="F1964" s="143"/>
      <c r="G1964" s="143"/>
      <c r="H1964" s="143"/>
      <c r="I1964" s="143"/>
      <c r="J1964" s="143"/>
    </row>
    <row r="1965" spans="1:10" s="213" customFormat="1" ht="13.5" customHeight="1">
      <c r="A1965" s="143"/>
      <c r="B1965" s="143"/>
      <c r="C1965" s="143"/>
      <c r="D1965" s="143"/>
      <c r="E1965" s="143"/>
      <c r="F1965" s="143"/>
      <c r="G1965" s="143"/>
      <c r="H1965" s="143"/>
      <c r="I1965" s="143"/>
      <c r="J1965" s="143"/>
    </row>
    <row r="1966" spans="1:10" s="213" customFormat="1" ht="13.5" customHeight="1">
      <c r="A1966" s="143"/>
      <c r="B1966" s="143"/>
      <c r="C1966" s="143"/>
      <c r="D1966" s="143"/>
      <c r="E1966" s="143"/>
      <c r="F1966" s="143"/>
      <c r="G1966" s="143"/>
      <c r="H1966" s="143"/>
      <c r="I1966" s="143"/>
      <c r="J1966" s="143"/>
    </row>
    <row r="1967" spans="1:10" s="213" customFormat="1" ht="13.5" customHeight="1">
      <c r="A1967" s="143"/>
      <c r="B1967" s="143"/>
      <c r="C1967" s="143"/>
      <c r="D1967" s="143"/>
      <c r="E1967" s="143"/>
      <c r="F1967" s="143"/>
      <c r="G1967" s="143"/>
      <c r="H1967" s="143"/>
      <c r="I1967" s="143"/>
      <c r="J1967" s="143"/>
    </row>
    <row r="1968" spans="1:10" s="213" customFormat="1" ht="13.5" customHeight="1">
      <c r="A1968" s="143"/>
      <c r="B1968" s="143"/>
      <c r="C1968" s="143"/>
      <c r="D1968" s="143"/>
      <c r="E1968" s="143"/>
      <c r="F1968" s="143"/>
      <c r="G1968" s="143"/>
      <c r="H1968" s="143"/>
      <c r="I1968" s="143"/>
      <c r="J1968" s="143"/>
    </row>
    <row r="1969" spans="1:10" s="213" customFormat="1" ht="13.5" customHeight="1">
      <c r="A1969" s="143"/>
      <c r="B1969" s="143"/>
      <c r="C1969" s="143"/>
      <c r="D1969" s="143"/>
      <c r="E1969" s="143"/>
      <c r="F1969" s="143"/>
      <c r="G1969" s="143"/>
      <c r="H1969" s="143"/>
      <c r="I1969" s="143"/>
      <c r="J1969" s="143"/>
    </row>
    <row r="1970" spans="1:10" s="213" customFormat="1" ht="13.5" customHeight="1">
      <c r="A1970" s="143"/>
      <c r="B1970" s="143"/>
      <c r="C1970" s="143"/>
      <c r="D1970" s="143"/>
      <c r="E1970" s="143"/>
      <c r="F1970" s="143"/>
      <c r="G1970" s="143"/>
      <c r="H1970" s="143"/>
      <c r="I1970" s="143"/>
      <c r="J1970" s="143"/>
    </row>
    <row r="1971" spans="1:10" s="213" customFormat="1" ht="13.5" customHeight="1">
      <c r="A1971" s="143"/>
      <c r="B1971" s="143"/>
      <c r="C1971" s="143"/>
      <c r="D1971" s="143"/>
      <c r="E1971" s="143"/>
      <c r="F1971" s="143"/>
      <c r="G1971" s="143"/>
      <c r="H1971" s="143"/>
      <c r="I1971" s="143"/>
      <c r="J1971" s="143"/>
    </row>
    <row r="1972" spans="1:10" s="213" customFormat="1" ht="13.5" customHeight="1">
      <c r="A1972" s="143"/>
      <c r="B1972" s="143"/>
      <c r="C1972" s="143"/>
      <c r="D1972" s="143"/>
      <c r="E1972" s="143"/>
      <c r="F1972" s="143"/>
      <c r="G1972" s="143"/>
      <c r="H1972" s="143"/>
      <c r="I1972" s="143"/>
      <c r="J1972" s="143"/>
    </row>
    <row r="1973" spans="1:10" s="213" customFormat="1" ht="13.5" customHeight="1">
      <c r="A1973" s="143"/>
      <c r="B1973" s="143"/>
      <c r="C1973" s="143"/>
      <c r="D1973" s="143"/>
      <c r="E1973" s="143"/>
      <c r="F1973" s="143"/>
      <c r="G1973" s="143"/>
      <c r="H1973" s="143"/>
      <c r="I1973" s="143"/>
      <c r="J1973" s="143"/>
    </row>
    <row r="1974" spans="1:10" s="213" customFormat="1" ht="13.5" customHeight="1">
      <c r="A1974" s="143"/>
      <c r="B1974" s="143"/>
      <c r="C1974" s="143"/>
      <c r="D1974" s="143"/>
      <c r="E1974" s="143"/>
      <c r="F1974" s="143"/>
      <c r="G1974" s="143"/>
      <c r="H1974" s="143"/>
      <c r="I1974" s="143"/>
      <c r="J1974" s="143"/>
    </row>
    <row r="1975" spans="1:10" s="213" customFormat="1" ht="13.5" customHeight="1">
      <c r="A1975" s="143"/>
      <c r="B1975" s="143"/>
      <c r="C1975" s="143"/>
      <c r="D1975" s="143"/>
      <c r="E1975" s="143"/>
      <c r="F1975" s="143"/>
      <c r="G1975" s="143"/>
      <c r="H1975" s="143"/>
      <c r="I1975" s="143"/>
      <c r="J1975" s="143"/>
    </row>
    <row r="1976" spans="1:10" s="213" customFormat="1" ht="13.5" customHeight="1">
      <c r="A1976" s="143"/>
      <c r="B1976" s="143"/>
      <c r="C1976" s="143"/>
      <c r="D1976" s="143"/>
      <c r="E1976" s="143"/>
      <c r="F1976" s="143"/>
      <c r="G1976" s="143"/>
      <c r="H1976" s="143"/>
      <c r="I1976" s="143"/>
      <c r="J1976" s="143"/>
    </row>
    <row r="1977" spans="1:10" s="213" customFormat="1" ht="13.5" customHeight="1">
      <c r="A1977" s="143"/>
      <c r="B1977" s="143"/>
      <c r="C1977" s="143"/>
      <c r="D1977" s="143"/>
      <c r="E1977" s="143"/>
      <c r="F1977" s="143"/>
      <c r="G1977" s="143"/>
      <c r="H1977" s="143"/>
      <c r="I1977" s="143"/>
      <c r="J1977" s="143"/>
    </row>
    <row r="1978" spans="1:10" s="213" customFormat="1" ht="13.5" customHeight="1">
      <c r="A1978" s="143"/>
      <c r="B1978" s="143"/>
      <c r="C1978" s="143"/>
      <c r="D1978" s="143"/>
      <c r="E1978" s="143"/>
      <c r="F1978" s="143"/>
      <c r="G1978" s="143"/>
      <c r="H1978" s="143"/>
      <c r="I1978" s="143"/>
      <c r="J1978" s="143"/>
    </row>
    <row r="1979" spans="1:10" s="213" customFormat="1" ht="13.5" customHeight="1">
      <c r="A1979" s="143"/>
      <c r="B1979" s="143"/>
      <c r="C1979" s="143"/>
      <c r="D1979" s="143"/>
      <c r="E1979" s="143"/>
      <c r="F1979" s="143"/>
      <c r="G1979" s="143"/>
      <c r="H1979" s="143"/>
      <c r="I1979" s="143"/>
      <c r="J1979" s="143"/>
    </row>
    <row r="1980" spans="1:10" s="213" customFormat="1" ht="13.5" customHeight="1">
      <c r="A1980" s="143"/>
      <c r="B1980" s="143"/>
      <c r="C1980" s="143"/>
      <c r="D1980" s="143"/>
      <c r="E1980" s="143"/>
      <c r="F1980" s="143"/>
      <c r="G1980" s="143"/>
      <c r="H1980" s="143"/>
      <c r="I1980" s="143"/>
      <c r="J1980" s="143"/>
    </row>
    <row r="1981" spans="1:10" s="213" customFormat="1" ht="13.5" customHeight="1">
      <c r="A1981" s="143"/>
      <c r="B1981" s="143"/>
      <c r="C1981" s="143"/>
      <c r="D1981" s="143"/>
      <c r="E1981" s="143"/>
      <c r="F1981" s="143"/>
      <c r="G1981" s="143"/>
      <c r="H1981" s="143"/>
      <c r="I1981" s="143"/>
      <c r="J1981" s="143"/>
    </row>
    <row r="1982" spans="1:10" s="213" customFormat="1" ht="13.5" customHeight="1">
      <c r="A1982" s="143"/>
      <c r="B1982" s="143"/>
      <c r="C1982" s="143"/>
      <c r="D1982" s="143"/>
      <c r="E1982" s="143"/>
      <c r="F1982" s="143"/>
      <c r="G1982" s="143"/>
      <c r="H1982" s="143"/>
      <c r="I1982" s="143"/>
      <c r="J1982" s="143"/>
    </row>
    <row r="1983" spans="1:10" s="213" customFormat="1" ht="13.5" customHeight="1">
      <c r="A1983" s="143"/>
      <c r="B1983" s="143"/>
      <c r="C1983" s="143"/>
      <c r="D1983" s="143"/>
      <c r="E1983" s="143"/>
      <c r="F1983" s="143"/>
      <c r="G1983" s="143"/>
      <c r="H1983" s="143"/>
      <c r="I1983" s="143"/>
      <c r="J1983" s="143"/>
    </row>
    <row r="1984" spans="1:10" s="213" customFormat="1" ht="13.5" customHeight="1">
      <c r="A1984" s="143"/>
      <c r="B1984" s="143"/>
      <c r="C1984" s="143"/>
      <c r="D1984" s="143"/>
      <c r="E1984" s="143"/>
      <c r="F1984" s="143"/>
      <c r="G1984" s="143"/>
      <c r="H1984" s="143"/>
      <c r="I1984" s="143"/>
      <c r="J1984" s="143"/>
    </row>
    <row r="1985" spans="1:10" s="213" customFormat="1" ht="13.5" customHeight="1">
      <c r="A1985" s="143"/>
      <c r="B1985" s="143"/>
      <c r="C1985" s="143"/>
      <c r="D1985" s="143"/>
      <c r="E1985" s="143"/>
      <c r="F1985" s="143"/>
      <c r="G1985" s="143"/>
      <c r="H1985" s="143"/>
      <c r="I1985" s="143"/>
      <c r="J1985" s="143"/>
    </row>
    <row r="1986" spans="1:10" s="213" customFormat="1" ht="13.5" customHeight="1">
      <c r="A1986" s="143"/>
      <c r="B1986" s="143"/>
      <c r="C1986" s="143"/>
      <c r="D1986" s="143"/>
      <c r="E1986" s="143"/>
      <c r="F1986" s="143"/>
      <c r="G1986" s="143"/>
      <c r="H1986" s="143"/>
      <c r="I1986" s="143"/>
      <c r="J1986" s="143"/>
    </row>
    <row r="1987" spans="1:10" s="213" customFormat="1" ht="13.5" customHeight="1">
      <c r="A1987" s="143"/>
      <c r="B1987" s="143"/>
      <c r="C1987" s="143"/>
      <c r="D1987" s="143"/>
      <c r="E1987" s="143"/>
      <c r="F1987" s="143"/>
      <c r="G1987" s="143"/>
      <c r="H1987" s="143"/>
      <c r="I1987" s="143"/>
      <c r="J1987" s="143"/>
    </row>
    <row r="1988" spans="1:10" s="213" customFormat="1" ht="13.5" customHeight="1">
      <c r="A1988" s="143"/>
      <c r="B1988" s="143"/>
      <c r="C1988" s="143"/>
      <c r="D1988" s="143"/>
      <c r="E1988" s="143"/>
      <c r="F1988" s="143"/>
      <c r="G1988" s="143"/>
      <c r="H1988" s="143"/>
      <c r="I1988" s="143"/>
      <c r="J1988" s="143"/>
    </row>
    <row r="1989" spans="1:10" s="213" customFormat="1" ht="13.5" customHeight="1">
      <c r="A1989" s="143"/>
      <c r="B1989" s="143"/>
      <c r="C1989" s="143"/>
      <c r="D1989" s="143"/>
      <c r="E1989" s="143"/>
      <c r="F1989" s="143"/>
      <c r="G1989" s="143"/>
      <c r="H1989" s="143"/>
      <c r="I1989" s="143"/>
      <c r="J1989" s="143"/>
    </row>
    <row r="1990" spans="1:10" s="213" customFormat="1" ht="13.5" customHeight="1">
      <c r="A1990" s="143"/>
      <c r="B1990" s="143"/>
      <c r="C1990" s="143"/>
      <c r="D1990" s="143"/>
      <c r="E1990" s="143"/>
      <c r="F1990" s="143"/>
      <c r="G1990" s="143"/>
      <c r="H1990" s="143"/>
      <c r="I1990" s="143"/>
      <c r="J1990" s="143"/>
    </row>
    <row r="1991" spans="1:10" s="213" customFormat="1" ht="13.5" customHeight="1">
      <c r="A1991" s="143"/>
      <c r="B1991" s="143"/>
      <c r="C1991" s="143"/>
      <c r="D1991" s="143"/>
      <c r="E1991" s="143"/>
      <c r="F1991" s="143"/>
      <c r="G1991" s="143"/>
      <c r="H1991" s="143"/>
      <c r="I1991" s="143"/>
      <c r="J1991" s="143"/>
    </row>
    <row r="1992" spans="1:10" s="213" customFormat="1" ht="13.5" customHeight="1">
      <c r="A1992" s="143"/>
      <c r="B1992" s="143"/>
      <c r="C1992" s="143"/>
      <c r="D1992" s="143"/>
      <c r="E1992" s="143"/>
      <c r="F1992" s="143"/>
      <c r="G1992" s="143"/>
      <c r="H1992" s="143"/>
      <c r="I1992" s="143"/>
      <c r="J1992" s="143"/>
    </row>
    <row r="1993" spans="1:10" s="213" customFormat="1" ht="13.5" customHeight="1">
      <c r="A1993" s="143"/>
      <c r="B1993" s="143"/>
      <c r="C1993" s="143"/>
      <c r="D1993" s="143"/>
      <c r="E1993" s="143"/>
      <c r="F1993" s="143"/>
      <c r="G1993" s="143"/>
      <c r="H1993" s="143"/>
      <c r="I1993" s="143"/>
      <c r="J1993" s="143"/>
    </row>
    <row r="1994" spans="1:10" s="213" customFormat="1" ht="13.5" customHeight="1">
      <c r="A1994" s="143"/>
      <c r="B1994" s="143"/>
      <c r="C1994" s="143"/>
      <c r="D1994" s="143"/>
      <c r="E1994" s="143"/>
      <c r="F1994" s="143"/>
      <c r="G1994" s="143"/>
      <c r="H1994" s="143"/>
      <c r="I1994" s="143"/>
      <c r="J1994" s="143"/>
    </row>
    <row r="1995" spans="1:10" s="213" customFormat="1" ht="13.5" customHeight="1">
      <c r="A1995" s="143"/>
      <c r="B1995" s="143"/>
      <c r="C1995" s="143"/>
      <c r="D1995" s="143"/>
      <c r="E1995" s="143"/>
      <c r="F1995" s="143"/>
      <c r="G1995" s="143"/>
      <c r="H1995" s="143"/>
      <c r="I1995" s="143"/>
      <c r="J1995" s="143"/>
    </row>
    <row r="1996" spans="1:10" s="213" customFormat="1" ht="13.5" customHeight="1">
      <c r="A1996" s="143"/>
      <c r="B1996" s="143"/>
      <c r="C1996" s="143"/>
      <c r="D1996" s="143"/>
      <c r="E1996" s="143"/>
      <c r="F1996" s="143"/>
      <c r="G1996" s="143"/>
      <c r="H1996" s="143"/>
      <c r="I1996" s="143"/>
      <c r="J1996" s="143"/>
    </row>
    <row r="1997" spans="1:10" s="213" customFormat="1" ht="13.5" customHeight="1">
      <c r="A1997" s="143"/>
      <c r="B1997" s="143"/>
      <c r="C1997" s="143"/>
      <c r="D1997" s="143"/>
      <c r="E1997" s="143"/>
      <c r="F1997" s="143"/>
      <c r="G1997" s="143"/>
      <c r="H1997" s="143"/>
      <c r="I1997" s="143"/>
      <c r="J1997" s="143"/>
    </row>
    <row r="1998" spans="1:10" s="213" customFormat="1" ht="13.5" customHeight="1">
      <c r="A1998" s="143"/>
      <c r="B1998" s="143"/>
      <c r="C1998" s="143"/>
      <c r="D1998" s="143"/>
      <c r="E1998" s="143"/>
      <c r="F1998" s="143"/>
      <c r="G1998" s="143"/>
      <c r="H1998" s="143"/>
      <c r="I1998" s="143"/>
      <c r="J1998" s="143"/>
    </row>
    <row r="1999" spans="1:10" s="213" customFormat="1" ht="13.5" customHeight="1">
      <c r="A1999" s="143"/>
      <c r="B1999" s="143"/>
      <c r="C1999" s="143"/>
      <c r="D1999" s="143"/>
      <c r="E1999" s="143"/>
      <c r="F1999" s="143"/>
      <c r="G1999" s="143"/>
      <c r="H1999" s="143"/>
      <c r="I1999" s="143"/>
      <c r="J1999" s="143"/>
    </row>
    <row r="2000" spans="1:10" s="213" customFormat="1" ht="13.5" customHeight="1">
      <c r="A2000" s="143"/>
      <c r="B2000" s="143"/>
      <c r="C2000" s="143"/>
      <c r="D2000" s="143"/>
      <c r="E2000" s="143"/>
      <c r="F2000" s="143"/>
      <c r="G2000" s="143"/>
      <c r="H2000" s="143"/>
      <c r="I2000" s="143"/>
      <c r="J2000" s="143"/>
    </row>
    <row r="2001" spans="1:10" s="213" customFormat="1" ht="13.5" customHeight="1">
      <c r="A2001" s="143"/>
      <c r="B2001" s="143"/>
      <c r="C2001" s="143"/>
      <c r="D2001" s="143"/>
      <c r="E2001" s="143"/>
      <c r="F2001" s="143"/>
      <c r="G2001" s="143"/>
      <c r="H2001" s="143"/>
      <c r="I2001" s="143"/>
      <c r="J2001" s="143"/>
    </row>
    <row r="2002" spans="1:10" s="213" customFormat="1" ht="13.5" customHeight="1">
      <c r="A2002" s="143"/>
      <c r="B2002" s="143"/>
      <c r="C2002" s="143"/>
      <c r="D2002" s="143"/>
      <c r="E2002" s="143"/>
      <c r="F2002" s="143"/>
      <c r="G2002" s="143"/>
      <c r="H2002" s="143"/>
      <c r="I2002" s="143"/>
      <c r="J2002" s="143"/>
    </row>
    <row r="2003" spans="1:10" s="213" customFormat="1" ht="13.5" customHeight="1">
      <c r="A2003" s="143"/>
      <c r="B2003" s="143"/>
      <c r="C2003" s="143"/>
      <c r="D2003" s="143"/>
      <c r="E2003" s="143"/>
      <c r="F2003" s="143"/>
      <c r="G2003" s="143"/>
      <c r="H2003" s="143"/>
      <c r="I2003" s="143"/>
      <c r="J2003" s="143"/>
    </row>
    <row r="2004" spans="1:10" s="213" customFormat="1" ht="13.5" customHeight="1">
      <c r="A2004" s="143"/>
      <c r="B2004" s="143"/>
      <c r="C2004" s="143"/>
      <c r="D2004" s="143"/>
      <c r="E2004" s="143"/>
      <c r="F2004" s="143"/>
      <c r="G2004" s="143"/>
      <c r="H2004" s="143"/>
      <c r="I2004" s="143"/>
      <c r="J2004" s="143"/>
    </row>
    <row r="2005" spans="1:10" s="213" customFormat="1" ht="13.5" customHeight="1">
      <c r="A2005" s="143"/>
      <c r="B2005" s="143"/>
      <c r="C2005" s="143"/>
      <c r="D2005" s="143"/>
      <c r="E2005" s="143"/>
      <c r="F2005" s="143"/>
      <c r="G2005" s="143"/>
      <c r="H2005" s="143"/>
      <c r="I2005" s="143"/>
      <c r="J2005" s="143"/>
    </row>
    <row r="2006" spans="1:10" s="213" customFormat="1" ht="13.5" customHeight="1">
      <c r="A2006" s="143"/>
      <c r="B2006" s="143"/>
      <c r="C2006" s="143"/>
      <c r="D2006" s="143"/>
      <c r="E2006" s="143"/>
      <c r="F2006" s="143"/>
      <c r="G2006" s="143"/>
      <c r="H2006" s="143"/>
      <c r="I2006" s="143"/>
      <c r="J2006" s="143"/>
    </row>
    <row r="2007" spans="1:10" s="213" customFormat="1" ht="13.5" customHeight="1">
      <c r="A2007" s="143"/>
      <c r="B2007" s="143"/>
      <c r="C2007" s="143"/>
      <c r="D2007" s="143"/>
      <c r="E2007" s="143"/>
      <c r="F2007" s="143"/>
      <c r="G2007" s="143"/>
      <c r="H2007" s="143"/>
      <c r="I2007" s="143"/>
      <c r="J2007" s="143"/>
    </row>
    <row r="2008" spans="1:10" s="213" customFormat="1" ht="13.5" customHeight="1">
      <c r="A2008" s="143"/>
      <c r="B2008" s="143"/>
      <c r="C2008" s="143"/>
      <c r="D2008" s="143"/>
      <c r="E2008" s="143"/>
      <c r="F2008" s="143"/>
      <c r="G2008" s="143"/>
      <c r="H2008" s="143"/>
      <c r="I2008" s="143"/>
      <c r="J2008" s="143"/>
    </row>
    <row r="2009" spans="1:10" s="213" customFormat="1" ht="13.5" customHeight="1">
      <c r="A2009" s="143"/>
      <c r="B2009" s="143"/>
      <c r="C2009" s="143"/>
      <c r="D2009" s="143"/>
      <c r="E2009" s="143"/>
      <c r="F2009" s="143"/>
      <c r="G2009" s="143"/>
      <c r="H2009" s="143"/>
      <c r="I2009" s="143"/>
      <c r="J2009" s="143"/>
    </row>
    <row r="2010" spans="1:10" s="213" customFormat="1" ht="13.5" customHeight="1">
      <c r="A2010" s="143"/>
      <c r="B2010" s="143"/>
      <c r="C2010" s="143"/>
      <c r="D2010" s="143"/>
      <c r="E2010" s="143"/>
      <c r="F2010" s="143"/>
      <c r="G2010" s="143"/>
      <c r="H2010" s="143"/>
      <c r="I2010" s="143"/>
      <c r="J2010" s="143"/>
    </row>
    <row r="2011" spans="1:10" s="213" customFormat="1" ht="13.5" customHeight="1">
      <c r="A2011" s="143"/>
      <c r="B2011" s="143"/>
      <c r="C2011" s="143"/>
      <c r="D2011" s="143"/>
      <c r="E2011" s="143"/>
      <c r="F2011" s="143"/>
      <c r="G2011" s="143"/>
      <c r="H2011" s="143"/>
      <c r="I2011" s="143"/>
      <c r="J2011" s="143"/>
    </row>
    <row r="2012" spans="1:10" s="213" customFormat="1" ht="13.5" customHeight="1">
      <c r="A2012" s="143"/>
      <c r="B2012" s="143"/>
      <c r="C2012" s="143"/>
      <c r="D2012" s="143"/>
      <c r="E2012" s="143"/>
      <c r="F2012" s="143"/>
      <c r="G2012" s="143"/>
      <c r="H2012" s="143"/>
      <c r="I2012" s="143"/>
      <c r="J2012" s="143"/>
    </row>
    <row r="2013" spans="1:10" s="213" customFormat="1" ht="13.5" customHeight="1">
      <c r="A2013" s="143"/>
      <c r="B2013" s="143"/>
      <c r="C2013" s="143"/>
      <c r="D2013" s="143"/>
      <c r="E2013" s="143"/>
      <c r="F2013" s="143"/>
      <c r="G2013" s="143"/>
      <c r="H2013" s="143"/>
      <c r="I2013" s="143"/>
      <c r="J2013" s="143"/>
    </row>
    <row r="2014" spans="1:10" s="213" customFormat="1" ht="13.5" customHeight="1">
      <c r="A2014" s="143"/>
      <c r="B2014" s="143"/>
      <c r="C2014" s="143"/>
      <c r="D2014" s="143"/>
      <c r="E2014" s="143"/>
      <c r="F2014" s="143"/>
      <c r="G2014" s="143"/>
      <c r="H2014" s="143"/>
      <c r="I2014" s="143"/>
      <c r="J2014" s="143"/>
    </row>
    <row r="2015" spans="1:10" s="213" customFormat="1" ht="13.5" customHeight="1">
      <c r="A2015" s="143"/>
      <c r="B2015" s="143"/>
      <c r="C2015" s="143"/>
      <c r="D2015" s="143"/>
      <c r="E2015" s="143"/>
      <c r="F2015" s="143"/>
      <c r="G2015" s="143"/>
      <c r="H2015" s="143"/>
      <c r="I2015" s="143"/>
      <c r="J2015" s="143"/>
    </row>
    <row r="2016" spans="1:10" s="213" customFormat="1" ht="13.5" customHeight="1">
      <c r="A2016" s="143"/>
      <c r="B2016" s="143"/>
      <c r="C2016" s="143"/>
      <c r="D2016" s="143"/>
      <c r="E2016" s="143"/>
      <c r="F2016" s="143"/>
      <c r="G2016" s="143"/>
      <c r="H2016" s="143"/>
      <c r="I2016" s="143"/>
      <c r="J2016" s="143"/>
    </row>
    <row r="2017" spans="1:10" s="213" customFormat="1" ht="13.5" customHeight="1">
      <c r="A2017" s="143"/>
      <c r="B2017" s="143"/>
      <c r="C2017" s="143"/>
      <c r="D2017" s="143"/>
      <c r="E2017" s="143"/>
      <c r="F2017" s="143"/>
      <c r="G2017" s="143"/>
      <c r="H2017" s="143"/>
      <c r="I2017" s="143"/>
      <c r="J2017" s="143"/>
    </row>
    <row r="2018" spans="1:10" s="213" customFormat="1" ht="13.5" customHeight="1">
      <c r="A2018" s="143"/>
      <c r="B2018" s="143"/>
      <c r="C2018" s="143"/>
      <c r="D2018" s="143"/>
      <c r="E2018" s="143"/>
      <c r="F2018" s="143"/>
      <c r="G2018" s="143"/>
      <c r="H2018" s="143"/>
      <c r="I2018" s="143"/>
      <c r="J2018" s="143"/>
    </row>
    <row r="2019" spans="1:10" s="213" customFormat="1" ht="13.5" customHeight="1">
      <c r="A2019" s="143"/>
      <c r="B2019" s="143"/>
      <c r="C2019" s="143"/>
      <c r="D2019" s="143"/>
      <c r="E2019" s="143"/>
      <c r="F2019" s="143"/>
      <c r="G2019" s="143"/>
      <c r="H2019" s="143"/>
      <c r="I2019" s="143"/>
      <c r="J2019" s="143"/>
    </row>
    <row r="2020" spans="1:10" s="213" customFormat="1" ht="13.5" customHeight="1">
      <c r="A2020" s="143"/>
      <c r="B2020" s="143"/>
      <c r="C2020" s="143"/>
      <c r="D2020" s="143"/>
      <c r="E2020" s="143"/>
      <c r="F2020" s="143"/>
      <c r="G2020" s="143"/>
      <c r="H2020" s="143"/>
      <c r="I2020" s="143"/>
      <c r="J2020" s="143"/>
    </row>
    <row r="2021" spans="1:10" s="213" customFormat="1" ht="13.5" customHeight="1">
      <c r="A2021" s="143"/>
      <c r="B2021" s="143"/>
      <c r="C2021" s="143"/>
      <c r="D2021" s="143"/>
      <c r="E2021" s="143"/>
      <c r="F2021" s="143"/>
      <c r="G2021" s="143"/>
      <c r="H2021" s="143"/>
      <c r="I2021" s="143"/>
      <c r="J2021" s="143"/>
    </row>
    <row r="2022" spans="1:10" s="213" customFormat="1" ht="13.5" customHeight="1">
      <c r="A2022" s="143"/>
      <c r="B2022" s="143"/>
      <c r="C2022" s="143"/>
      <c r="D2022" s="143"/>
      <c r="E2022" s="143"/>
      <c r="F2022" s="143"/>
      <c r="G2022" s="143"/>
      <c r="H2022" s="143"/>
      <c r="I2022" s="143"/>
      <c r="J2022" s="143"/>
    </row>
    <row r="2023" spans="1:10" s="213" customFormat="1" ht="13.5" customHeight="1">
      <c r="A2023" s="143"/>
      <c r="B2023" s="143"/>
      <c r="C2023" s="143"/>
      <c r="D2023" s="143"/>
      <c r="E2023" s="143"/>
      <c r="F2023" s="143"/>
      <c r="G2023" s="143"/>
      <c r="H2023" s="143"/>
      <c r="I2023" s="143"/>
      <c r="J2023" s="143"/>
    </row>
    <row r="2024" spans="1:10" s="213" customFormat="1" ht="13.5" customHeight="1">
      <c r="A2024" s="143"/>
      <c r="B2024" s="143"/>
      <c r="C2024" s="143"/>
      <c r="D2024" s="143"/>
      <c r="E2024" s="143"/>
      <c r="F2024" s="143"/>
      <c r="G2024" s="143"/>
      <c r="H2024" s="143"/>
      <c r="I2024" s="143"/>
      <c r="J2024" s="143"/>
    </row>
    <row r="2025" spans="1:10" s="213" customFormat="1" ht="13.5" customHeight="1">
      <c r="A2025" s="143"/>
      <c r="B2025" s="143"/>
      <c r="C2025" s="143"/>
      <c r="D2025" s="143"/>
      <c r="E2025" s="143"/>
      <c r="F2025" s="143"/>
      <c r="G2025" s="143"/>
      <c r="H2025" s="143"/>
      <c r="I2025" s="143"/>
      <c r="J2025" s="143"/>
    </row>
    <row r="2026" spans="1:10" s="213" customFormat="1" ht="13.5" customHeight="1">
      <c r="A2026" s="143"/>
      <c r="B2026" s="143"/>
      <c r="C2026" s="143"/>
      <c r="D2026" s="143"/>
      <c r="E2026" s="143"/>
      <c r="F2026" s="143"/>
      <c r="G2026" s="143"/>
      <c r="H2026" s="143"/>
      <c r="I2026" s="143"/>
      <c r="J2026" s="143"/>
    </row>
    <row r="2027" spans="1:10" s="213" customFormat="1" ht="13.5" customHeight="1">
      <c r="A2027" s="143"/>
      <c r="B2027" s="143"/>
      <c r="C2027" s="143"/>
      <c r="D2027" s="143"/>
      <c r="E2027" s="143"/>
      <c r="F2027" s="143"/>
      <c r="G2027" s="143"/>
      <c r="H2027" s="143"/>
      <c r="I2027" s="143"/>
      <c r="J2027" s="143"/>
    </row>
    <row r="2028" spans="1:10" s="213" customFormat="1" ht="13.5" customHeight="1">
      <c r="A2028" s="143"/>
      <c r="B2028" s="143"/>
      <c r="C2028" s="143"/>
      <c r="D2028" s="143"/>
      <c r="E2028" s="143"/>
      <c r="F2028" s="143"/>
      <c r="G2028" s="143"/>
      <c r="H2028" s="143"/>
      <c r="I2028" s="143"/>
      <c r="J2028" s="143"/>
    </row>
    <row r="2029" spans="1:10" s="213" customFormat="1" ht="13.5" customHeight="1">
      <c r="A2029" s="143"/>
      <c r="B2029" s="143"/>
      <c r="C2029" s="143"/>
      <c r="D2029" s="143"/>
      <c r="E2029" s="143"/>
      <c r="F2029" s="143"/>
      <c r="G2029" s="143"/>
      <c r="H2029" s="143"/>
      <c r="I2029" s="143"/>
      <c r="J2029" s="143"/>
    </row>
    <row r="2030" spans="1:10" s="213" customFormat="1" ht="13.5" customHeight="1">
      <c r="A2030" s="143"/>
      <c r="B2030" s="143"/>
      <c r="C2030" s="143"/>
      <c r="D2030" s="143"/>
      <c r="E2030" s="143"/>
      <c r="F2030" s="143"/>
      <c r="G2030" s="143"/>
      <c r="H2030" s="143"/>
      <c r="I2030" s="143"/>
      <c r="J2030" s="143"/>
    </row>
    <row r="2031" spans="1:10" s="213" customFormat="1" ht="13.5" customHeight="1">
      <c r="A2031" s="143"/>
      <c r="B2031" s="143"/>
      <c r="C2031" s="143"/>
      <c r="D2031" s="143"/>
      <c r="E2031" s="143"/>
      <c r="F2031" s="143"/>
      <c r="G2031" s="143"/>
      <c r="H2031" s="143"/>
      <c r="I2031" s="143"/>
      <c r="J2031" s="143"/>
    </row>
    <row r="2032" spans="1:10" s="213" customFormat="1" ht="13.5" customHeight="1">
      <c r="A2032" s="143"/>
      <c r="B2032" s="143"/>
      <c r="C2032" s="143"/>
      <c r="D2032" s="143"/>
      <c r="E2032" s="143"/>
      <c r="F2032" s="143"/>
      <c r="G2032" s="143"/>
      <c r="H2032" s="143"/>
      <c r="I2032" s="143"/>
      <c r="J2032" s="143"/>
    </row>
    <row r="2033" spans="1:10" s="213" customFormat="1" ht="13.5" customHeight="1">
      <c r="A2033" s="143"/>
      <c r="B2033" s="143"/>
      <c r="C2033" s="143"/>
      <c r="D2033" s="143"/>
      <c r="E2033" s="143"/>
      <c r="F2033" s="143"/>
      <c r="G2033" s="143"/>
      <c r="H2033" s="143"/>
      <c r="I2033" s="143"/>
      <c r="J2033" s="143"/>
    </row>
    <row r="2034" spans="1:10" s="213" customFormat="1" ht="13.5" customHeight="1">
      <c r="A2034" s="143"/>
      <c r="B2034" s="143"/>
      <c r="C2034" s="143"/>
      <c r="D2034" s="143"/>
      <c r="E2034" s="143"/>
      <c r="F2034" s="143"/>
      <c r="G2034" s="143"/>
      <c r="H2034" s="143"/>
      <c r="I2034" s="143"/>
      <c r="J2034" s="143"/>
    </row>
    <row r="2035" spans="1:10" s="213" customFormat="1" ht="13.5" customHeight="1">
      <c r="A2035" s="143"/>
      <c r="B2035" s="143"/>
      <c r="C2035" s="143"/>
      <c r="D2035" s="143"/>
      <c r="E2035" s="143"/>
      <c r="F2035" s="143"/>
      <c r="G2035" s="143"/>
      <c r="H2035" s="143"/>
      <c r="I2035" s="143"/>
      <c r="J2035" s="143"/>
    </row>
    <row r="2036" spans="1:10" s="213" customFormat="1" ht="13.5" customHeight="1">
      <c r="A2036" s="143"/>
      <c r="B2036" s="143"/>
      <c r="C2036" s="143"/>
      <c r="D2036" s="143"/>
      <c r="E2036" s="143"/>
      <c r="F2036" s="143"/>
      <c r="G2036" s="143"/>
      <c r="H2036" s="143"/>
      <c r="I2036" s="143"/>
      <c r="J2036" s="143"/>
    </row>
  </sheetData>
  <mergeCells count="92"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51:A54"/>
    <mergeCell ref="B51:B54"/>
    <mergeCell ref="C51:C54"/>
    <mergeCell ref="G51:G54"/>
    <mergeCell ref="H41:H44"/>
    <mergeCell ref="I41:I44"/>
    <mergeCell ref="J41:J44"/>
    <mergeCell ref="I47:I50"/>
    <mergeCell ref="J47:J50"/>
    <mergeCell ref="H47:H50"/>
    <mergeCell ref="J37:J40"/>
    <mergeCell ref="I23:I26"/>
    <mergeCell ref="J23:J26"/>
    <mergeCell ref="I28:I31"/>
    <mergeCell ref="J28:J31"/>
    <mergeCell ref="I32:I35"/>
    <mergeCell ref="J32:J35"/>
    <mergeCell ref="G19:G22"/>
    <mergeCell ref="H19:H22"/>
    <mergeCell ref="A19:A22"/>
    <mergeCell ref="H37:H40"/>
    <mergeCell ref="I37:I40"/>
    <mergeCell ref="H23:H26"/>
    <mergeCell ref="H32:H35"/>
    <mergeCell ref="B36:C36"/>
    <mergeCell ref="A28:A31"/>
    <mergeCell ref="A23:A26"/>
    <mergeCell ref="B23:B26"/>
    <mergeCell ref="C23:C26"/>
    <mergeCell ref="A32:A35"/>
    <mergeCell ref="B32:B35"/>
    <mergeCell ref="C32:C35"/>
    <mergeCell ref="A37:A40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H15:H18"/>
    <mergeCell ref="B15:B18"/>
    <mergeCell ref="I15:I18"/>
    <mergeCell ref="J15:J18"/>
    <mergeCell ref="B4:C4"/>
    <mergeCell ref="B5:C5"/>
    <mergeCell ref="F5:F44"/>
    <mergeCell ref="B19:B22"/>
    <mergeCell ref="G32:G35"/>
    <mergeCell ref="I19:I22"/>
    <mergeCell ref="J19:J22"/>
    <mergeCell ref="C15:C18"/>
    <mergeCell ref="B28:B31"/>
    <mergeCell ref="C28:C31"/>
    <mergeCell ref="G28:G31"/>
    <mergeCell ref="H28:H31"/>
    <mergeCell ref="B27:C27"/>
    <mergeCell ref="C19:C22"/>
    <mergeCell ref="A6:A9"/>
    <mergeCell ref="B6:B9"/>
    <mergeCell ref="C6:C9"/>
    <mergeCell ref="B14:C14"/>
    <mergeCell ref="A15:A18"/>
    <mergeCell ref="B37:B40"/>
    <mergeCell ref="C37:C40"/>
    <mergeCell ref="G37:G40"/>
    <mergeCell ref="G41:G44"/>
    <mergeCell ref="A47:A50"/>
    <mergeCell ref="B47:B50"/>
    <mergeCell ref="C47:C50"/>
    <mergeCell ref="G47:G50"/>
    <mergeCell ref="A41:A44"/>
    <mergeCell ref="B41:B44"/>
    <mergeCell ref="C41:C44"/>
  </mergeCells>
  <pageMargins left="0.51181100000000002" right="0.51181100000000002" top="0.35433100000000001" bottom="0.35433100000000001" header="0.31496099999999999" footer="0.31496099999999999"/>
  <pageSetup scale="48" fitToHeight="2" orientation="portrait" r:id="rId1"/>
  <headerFooter>
    <oddFooter>&amp;C&amp;"Helvetica Neue,Regular"&amp;12&amp;K000000&amp;P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7109375" style="144" customWidth="1"/>
    <col min="2" max="2" width="26.28515625" style="144" customWidth="1"/>
    <col min="3" max="3" width="10.42578125" style="144" customWidth="1"/>
    <col min="4" max="4" width="25.85546875" style="144" customWidth="1"/>
    <col min="5" max="5" width="14.28515625" style="144" customWidth="1"/>
    <col min="6" max="6" width="20.85546875" style="144" customWidth="1"/>
    <col min="7" max="7" width="9.85546875" style="144" customWidth="1"/>
    <col min="8" max="8" width="36.85546875" style="144" customWidth="1"/>
    <col min="9" max="9" width="11.42578125" style="144" customWidth="1"/>
    <col min="10" max="10" width="40.28515625" style="144" customWidth="1"/>
    <col min="11" max="11" width="13" style="144" customWidth="1"/>
    <col min="12" max="12" width="8.85546875" style="144" customWidth="1"/>
    <col min="13" max="16384" width="8.85546875" style="144"/>
  </cols>
  <sheetData>
    <row r="1" spans="1:11" ht="60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472</v>
      </c>
      <c r="K1" s="143"/>
    </row>
    <row r="2" spans="1:11" ht="30.75" customHeight="1">
      <c r="A2" s="327" t="s">
        <v>206</v>
      </c>
      <c r="B2" s="328"/>
      <c r="C2" s="328"/>
      <c r="D2" s="328"/>
      <c r="E2" s="328"/>
      <c r="F2" s="328"/>
      <c r="G2" s="328"/>
      <c r="H2" s="328"/>
      <c r="I2" s="328"/>
      <c r="J2" s="328"/>
      <c r="K2" s="143"/>
    </row>
    <row r="3" spans="1:11" ht="60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  <c r="K3" s="145"/>
    </row>
    <row r="4" spans="1:11" ht="29.25" customHeight="1">
      <c r="A4" s="151">
        <v>1</v>
      </c>
      <c r="B4" s="389" t="s">
        <v>10</v>
      </c>
      <c r="C4" s="390"/>
      <c r="D4" s="153"/>
      <c r="E4" s="151">
        <v>100</v>
      </c>
      <c r="F4" s="146"/>
      <c r="G4" s="151">
        <f>G5+G14+G27+G32</f>
        <v>40</v>
      </c>
      <c r="H4" s="146"/>
      <c r="I4" s="153"/>
      <c r="J4" s="153"/>
      <c r="K4" s="145"/>
    </row>
    <row r="5" spans="1:11" ht="14.45" customHeight="1">
      <c r="A5" s="150" t="s">
        <v>11</v>
      </c>
      <c r="B5" s="386" t="s">
        <v>12</v>
      </c>
      <c r="C5" s="387"/>
      <c r="D5" s="153"/>
      <c r="E5" s="153"/>
      <c r="F5" s="333" t="s">
        <v>107</v>
      </c>
      <c r="G5" s="151">
        <f>G6+G10</f>
        <v>10</v>
      </c>
      <c r="H5" s="146"/>
      <c r="I5" s="153"/>
      <c r="J5" s="153"/>
      <c r="K5" s="145"/>
    </row>
    <row r="6" spans="1:11" ht="26.25" customHeight="1">
      <c r="A6" s="333" t="s">
        <v>14</v>
      </c>
      <c r="B6" s="317" t="s">
        <v>15</v>
      </c>
      <c r="C6" s="317" t="s">
        <v>16</v>
      </c>
      <c r="D6" s="150" t="s">
        <v>17</v>
      </c>
      <c r="E6" s="150" t="s">
        <v>18</v>
      </c>
      <c r="F6" s="319"/>
      <c r="G6" s="337">
        <v>5</v>
      </c>
      <c r="H6" s="333" t="s">
        <v>19</v>
      </c>
      <c r="I6" s="400"/>
      <c r="J6" s="400"/>
      <c r="K6" s="145"/>
    </row>
    <row r="7" spans="1:11" ht="27.75" customHeight="1">
      <c r="A7" s="334"/>
      <c r="B7" s="336"/>
      <c r="C7" s="336"/>
      <c r="D7" s="150" t="s">
        <v>20</v>
      </c>
      <c r="E7" s="150" t="s">
        <v>21</v>
      </c>
      <c r="F7" s="319"/>
      <c r="G7" s="336"/>
      <c r="H7" s="319"/>
      <c r="I7" s="319"/>
      <c r="J7" s="319"/>
      <c r="K7" s="145"/>
    </row>
    <row r="8" spans="1:11" ht="29.25" customHeight="1">
      <c r="A8" s="334"/>
      <c r="B8" s="336"/>
      <c r="C8" s="336"/>
      <c r="D8" s="150" t="s">
        <v>22</v>
      </c>
      <c r="E8" s="150" t="s">
        <v>23</v>
      </c>
      <c r="F8" s="319"/>
      <c r="G8" s="336"/>
      <c r="H8" s="319"/>
      <c r="I8" s="319"/>
      <c r="J8" s="319"/>
      <c r="K8" s="145"/>
    </row>
    <row r="9" spans="1:11" ht="25.5" customHeight="1">
      <c r="A9" s="335"/>
      <c r="B9" s="336"/>
      <c r="C9" s="336"/>
      <c r="D9" s="150" t="s">
        <v>24</v>
      </c>
      <c r="E9" s="150" t="s">
        <v>25</v>
      </c>
      <c r="F9" s="319"/>
      <c r="G9" s="336"/>
      <c r="H9" s="320"/>
      <c r="I9" s="320"/>
      <c r="J9" s="320"/>
      <c r="K9" s="145"/>
    </row>
    <row r="10" spans="1:11" ht="23.25" customHeight="1">
      <c r="A10" s="333" t="s">
        <v>26</v>
      </c>
      <c r="B10" s="317" t="s">
        <v>27</v>
      </c>
      <c r="C10" s="317" t="s">
        <v>16</v>
      </c>
      <c r="D10" s="150" t="s">
        <v>17</v>
      </c>
      <c r="E10" s="150" t="s">
        <v>18</v>
      </c>
      <c r="F10" s="319"/>
      <c r="G10" s="337">
        <v>5</v>
      </c>
      <c r="H10" s="317" t="s">
        <v>148</v>
      </c>
      <c r="I10" s="321"/>
      <c r="J10" s="418"/>
      <c r="K10" s="145"/>
    </row>
    <row r="11" spans="1:11" ht="27.75" customHeight="1">
      <c r="A11" s="334"/>
      <c r="B11" s="336"/>
      <c r="C11" s="336"/>
      <c r="D11" s="150" t="s">
        <v>20</v>
      </c>
      <c r="E11" s="150" t="s">
        <v>21</v>
      </c>
      <c r="F11" s="319"/>
      <c r="G11" s="336"/>
      <c r="H11" s="336"/>
      <c r="I11" s="322"/>
      <c r="J11" s="419"/>
      <c r="K11" s="145"/>
    </row>
    <row r="12" spans="1:11" ht="26.25" customHeight="1">
      <c r="A12" s="334"/>
      <c r="B12" s="336"/>
      <c r="C12" s="336"/>
      <c r="D12" s="150" t="s">
        <v>22</v>
      </c>
      <c r="E12" s="150" t="s">
        <v>23</v>
      </c>
      <c r="F12" s="319"/>
      <c r="G12" s="336"/>
      <c r="H12" s="336"/>
      <c r="I12" s="322"/>
      <c r="J12" s="419"/>
      <c r="K12" s="145"/>
    </row>
    <row r="13" spans="1:11" ht="25.5" customHeight="1">
      <c r="A13" s="335"/>
      <c r="B13" s="336"/>
      <c r="C13" s="336"/>
      <c r="D13" s="150" t="s">
        <v>24</v>
      </c>
      <c r="E13" s="150" t="s">
        <v>25</v>
      </c>
      <c r="F13" s="319"/>
      <c r="G13" s="336"/>
      <c r="H13" s="336"/>
      <c r="I13" s="323"/>
      <c r="J13" s="420"/>
      <c r="K13" s="145"/>
    </row>
    <row r="14" spans="1:11" ht="14.45" customHeight="1">
      <c r="A14" s="150" t="s">
        <v>29</v>
      </c>
      <c r="B14" s="386" t="s">
        <v>30</v>
      </c>
      <c r="C14" s="387"/>
      <c r="D14" s="153"/>
      <c r="E14" s="153"/>
      <c r="F14" s="319"/>
      <c r="G14" s="151">
        <f>G15+G19+G23</f>
        <v>15</v>
      </c>
      <c r="H14" s="146"/>
      <c r="I14" s="146"/>
      <c r="J14" s="146"/>
      <c r="K14" s="145"/>
    </row>
    <row r="15" spans="1:11" ht="26.25" customHeight="1">
      <c r="A15" s="333" t="s">
        <v>31</v>
      </c>
      <c r="B15" s="333" t="s">
        <v>32</v>
      </c>
      <c r="C15" s="333" t="s">
        <v>16</v>
      </c>
      <c r="D15" s="150" t="s">
        <v>17</v>
      </c>
      <c r="E15" s="150" t="s">
        <v>18</v>
      </c>
      <c r="F15" s="319"/>
      <c r="G15" s="318">
        <v>5</v>
      </c>
      <c r="H15" s="333" t="s">
        <v>157</v>
      </c>
      <c r="I15" s="400"/>
      <c r="J15" s="400"/>
      <c r="K15" s="145"/>
    </row>
    <row r="16" spans="1:11" ht="30.75" customHeight="1">
      <c r="A16" s="334"/>
      <c r="B16" s="319"/>
      <c r="C16" s="319"/>
      <c r="D16" s="150" t="s">
        <v>20</v>
      </c>
      <c r="E16" s="150" t="s">
        <v>21</v>
      </c>
      <c r="F16" s="319"/>
      <c r="G16" s="319"/>
      <c r="H16" s="319"/>
      <c r="I16" s="319"/>
      <c r="J16" s="319"/>
      <c r="K16" s="145"/>
    </row>
    <row r="17" spans="1:11" ht="29.25" customHeight="1">
      <c r="A17" s="334"/>
      <c r="B17" s="319"/>
      <c r="C17" s="319"/>
      <c r="D17" s="150" t="s">
        <v>22</v>
      </c>
      <c r="E17" s="150" t="s">
        <v>23</v>
      </c>
      <c r="F17" s="319"/>
      <c r="G17" s="319"/>
      <c r="H17" s="319"/>
      <c r="I17" s="319"/>
      <c r="J17" s="319"/>
      <c r="K17" s="145"/>
    </row>
    <row r="18" spans="1:11" ht="39.75" customHeight="1">
      <c r="A18" s="335"/>
      <c r="B18" s="320"/>
      <c r="C18" s="320"/>
      <c r="D18" s="150" t="s">
        <v>24</v>
      </c>
      <c r="E18" s="150" t="s">
        <v>34</v>
      </c>
      <c r="F18" s="319"/>
      <c r="G18" s="320"/>
      <c r="H18" s="320"/>
      <c r="I18" s="320"/>
      <c r="J18" s="320"/>
      <c r="K18" s="145"/>
    </row>
    <row r="19" spans="1:11" ht="27" customHeight="1">
      <c r="A19" s="333" t="s">
        <v>35</v>
      </c>
      <c r="B19" s="333" t="s">
        <v>36</v>
      </c>
      <c r="C19" s="333" t="s">
        <v>16</v>
      </c>
      <c r="D19" s="150" t="s">
        <v>17</v>
      </c>
      <c r="E19" s="150" t="s">
        <v>37</v>
      </c>
      <c r="F19" s="319"/>
      <c r="G19" s="318">
        <v>5</v>
      </c>
      <c r="H19" s="317" t="s">
        <v>38</v>
      </c>
      <c r="I19" s="321"/>
      <c r="J19" s="400"/>
      <c r="K19" s="145"/>
    </row>
    <row r="20" spans="1:11" ht="27" customHeight="1">
      <c r="A20" s="334"/>
      <c r="B20" s="319"/>
      <c r="C20" s="319"/>
      <c r="D20" s="150" t="s">
        <v>20</v>
      </c>
      <c r="E20" s="150" t="s">
        <v>39</v>
      </c>
      <c r="F20" s="319"/>
      <c r="G20" s="319"/>
      <c r="H20" s="336"/>
      <c r="I20" s="322"/>
      <c r="J20" s="319"/>
      <c r="K20" s="145"/>
    </row>
    <row r="21" spans="1:11" ht="36.75" customHeight="1">
      <c r="A21" s="334"/>
      <c r="B21" s="319"/>
      <c r="C21" s="319"/>
      <c r="D21" s="150" t="s">
        <v>22</v>
      </c>
      <c r="E21" s="150" t="s">
        <v>40</v>
      </c>
      <c r="F21" s="319"/>
      <c r="G21" s="319"/>
      <c r="H21" s="336"/>
      <c r="I21" s="322"/>
      <c r="J21" s="319"/>
      <c r="K21" s="145"/>
    </row>
    <row r="22" spans="1:11" ht="44.25" customHeight="1">
      <c r="A22" s="335"/>
      <c r="B22" s="320"/>
      <c r="C22" s="320"/>
      <c r="D22" s="150" t="s">
        <v>24</v>
      </c>
      <c r="E22" s="150" t="s">
        <v>34</v>
      </c>
      <c r="F22" s="319"/>
      <c r="G22" s="320"/>
      <c r="H22" s="336"/>
      <c r="I22" s="323"/>
      <c r="J22" s="320"/>
      <c r="K22" s="145"/>
    </row>
    <row r="23" spans="1:11" ht="32.25" customHeight="1">
      <c r="A23" s="333" t="s">
        <v>41</v>
      </c>
      <c r="B23" s="333" t="s">
        <v>42</v>
      </c>
      <c r="C23" s="333" t="s">
        <v>16</v>
      </c>
      <c r="D23" s="150" t="s">
        <v>17</v>
      </c>
      <c r="E23" s="150" t="s">
        <v>37</v>
      </c>
      <c r="F23" s="319"/>
      <c r="G23" s="337">
        <v>5</v>
      </c>
      <c r="H23" s="317" t="s">
        <v>43</v>
      </c>
      <c r="I23" s="321"/>
      <c r="J23" s="400"/>
      <c r="K23" s="145"/>
    </row>
    <row r="24" spans="1:11" ht="39.75" customHeight="1">
      <c r="A24" s="334"/>
      <c r="B24" s="319"/>
      <c r="C24" s="319"/>
      <c r="D24" s="150" t="s">
        <v>20</v>
      </c>
      <c r="E24" s="150" t="s">
        <v>39</v>
      </c>
      <c r="F24" s="319"/>
      <c r="G24" s="336"/>
      <c r="H24" s="336"/>
      <c r="I24" s="322"/>
      <c r="J24" s="319"/>
      <c r="K24" s="145"/>
    </row>
    <row r="25" spans="1:11" ht="27.75" customHeight="1">
      <c r="A25" s="334"/>
      <c r="B25" s="319"/>
      <c r="C25" s="319"/>
      <c r="D25" s="150" t="s">
        <v>22</v>
      </c>
      <c r="E25" s="150" t="s">
        <v>40</v>
      </c>
      <c r="F25" s="319"/>
      <c r="G25" s="336"/>
      <c r="H25" s="336"/>
      <c r="I25" s="322"/>
      <c r="J25" s="319"/>
      <c r="K25" s="145"/>
    </row>
    <row r="26" spans="1:11" ht="36" customHeight="1">
      <c r="A26" s="335"/>
      <c r="B26" s="320"/>
      <c r="C26" s="320"/>
      <c r="D26" s="150" t="s">
        <v>24</v>
      </c>
      <c r="E26" s="150" t="s">
        <v>34</v>
      </c>
      <c r="F26" s="319"/>
      <c r="G26" s="336"/>
      <c r="H26" s="336"/>
      <c r="I26" s="323"/>
      <c r="J26" s="320"/>
      <c r="K26" s="145"/>
    </row>
    <row r="27" spans="1:11" ht="15" customHeight="1">
      <c r="A27" s="150" t="s">
        <v>44</v>
      </c>
      <c r="B27" s="386" t="s">
        <v>45</v>
      </c>
      <c r="C27" s="387"/>
      <c r="D27" s="153"/>
      <c r="E27" s="153"/>
      <c r="F27" s="319"/>
      <c r="G27" s="151">
        <f>G28</f>
        <v>5</v>
      </c>
      <c r="H27" s="146"/>
      <c r="I27" s="153"/>
      <c r="J27" s="153"/>
      <c r="K27" s="145"/>
    </row>
    <row r="28" spans="1:11" ht="25.5" customHeight="1">
      <c r="A28" s="333" t="s">
        <v>46</v>
      </c>
      <c r="B28" s="333" t="s">
        <v>47</v>
      </c>
      <c r="C28" s="333" t="s">
        <v>16</v>
      </c>
      <c r="D28" s="150" t="s">
        <v>17</v>
      </c>
      <c r="E28" s="150" t="s">
        <v>18</v>
      </c>
      <c r="F28" s="319"/>
      <c r="G28" s="337">
        <v>5</v>
      </c>
      <c r="H28" s="317" t="s">
        <v>195</v>
      </c>
      <c r="I28" s="391"/>
      <c r="J28" s="400"/>
      <c r="K28" s="145"/>
    </row>
    <row r="29" spans="1:11" ht="26.25" customHeight="1">
      <c r="A29" s="334"/>
      <c r="B29" s="319"/>
      <c r="C29" s="319"/>
      <c r="D29" s="150" t="s">
        <v>20</v>
      </c>
      <c r="E29" s="150" t="s">
        <v>21</v>
      </c>
      <c r="F29" s="319"/>
      <c r="G29" s="336"/>
      <c r="H29" s="336"/>
      <c r="I29" s="392"/>
      <c r="J29" s="319"/>
      <c r="K29" s="145"/>
    </row>
    <row r="30" spans="1:11" ht="35.25" customHeight="1">
      <c r="A30" s="334"/>
      <c r="B30" s="319"/>
      <c r="C30" s="319"/>
      <c r="D30" s="150" t="s">
        <v>22</v>
      </c>
      <c r="E30" s="150" t="s">
        <v>23</v>
      </c>
      <c r="F30" s="319"/>
      <c r="G30" s="336"/>
      <c r="H30" s="336"/>
      <c r="I30" s="392"/>
      <c r="J30" s="319"/>
      <c r="K30" s="145"/>
    </row>
    <row r="31" spans="1:11" ht="19.5" customHeight="1">
      <c r="A31" s="335"/>
      <c r="B31" s="320"/>
      <c r="C31" s="320"/>
      <c r="D31" s="150" t="s">
        <v>24</v>
      </c>
      <c r="E31" s="150" t="s">
        <v>25</v>
      </c>
      <c r="F31" s="319"/>
      <c r="G31" s="336"/>
      <c r="H31" s="336"/>
      <c r="I31" s="393"/>
      <c r="J31" s="320"/>
      <c r="K31" s="145"/>
    </row>
    <row r="32" spans="1:11" ht="36" customHeight="1">
      <c r="A32" s="150" t="s">
        <v>49</v>
      </c>
      <c r="B32" s="386" t="s">
        <v>50</v>
      </c>
      <c r="C32" s="387"/>
      <c r="D32" s="153"/>
      <c r="E32" s="153"/>
      <c r="F32" s="319"/>
      <c r="G32" s="151">
        <f>G33+G37</f>
        <v>10</v>
      </c>
      <c r="H32" s="146"/>
      <c r="I32" s="146"/>
      <c r="J32" s="146"/>
      <c r="K32" s="145"/>
    </row>
    <row r="33" spans="1:11" ht="32.25" customHeight="1">
      <c r="A33" s="317" t="s">
        <v>51</v>
      </c>
      <c r="B33" s="317" t="s">
        <v>52</v>
      </c>
      <c r="C33" s="317" t="s">
        <v>16</v>
      </c>
      <c r="D33" s="150" t="s">
        <v>17</v>
      </c>
      <c r="E33" s="150" t="s">
        <v>18</v>
      </c>
      <c r="F33" s="319"/>
      <c r="G33" s="337">
        <v>5</v>
      </c>
      <c r="H33" s="317" t="s">
        <v>53</v>
      </c>
      <c r="I33" s="400"/>
      <c r="J33" s="400"/>
      <c r="K33" s="145"/>
    </row>
    <row r="34" spans="1:11" ht="23.25" customHeight="1">
      <c r="A34" s="317"/>
      <c r="B34" s="336"/>
      <c r="C34" s="336"/>
      <c r="D34" s="150" t="s">
        <v>20</v>
      </c>
      <c r="E34" s="150" t="s">
        <v>21</v>
      </c>
      <c r="F34" s="319"/>
      <c r="G34" s="336"/>
      <c r="H34" s="336"/>
      <c r="I34" s="319"/>
      <c r="J34" s="319"/>
      <c r="K34" s="145"/>
    </row>
    <row r="35" spans="1:11" ht="30.75" customHeight="1">
      <c r="A35" s="317"/>
      <c r="B35" s="336"/>
      <c r="C35" s="336"/>
      <c r="D35" s="150" t="s">
        <v>22</v>
      </c>
      <c r="E35" s="150" t="s">
        <v>23</v>
      </c>
      <c r="F35" s="319"/>
      <c r="G35" s="336"/>
      <c r="H35" s="336"/>
      <c r="I35" s="319"/>
      <c r="J35" s="319"/>
      <c r="K35" s="145"/>
    </row>
    <row r="36" spans="1:11" ht="27.75" customHeight="1">
      <c r="A36" s="317"/>
      <c r="B36" s="336"/>
      <c r="C36" s="336"/>
      <c r="D36" s="150" t="s">
        <v>24</v>
      </c>
      <c r="E36" s="150" t="s">
        <v>25</v>
      </c>
      <c r="F36" s="319"/>
      <c r="G36" s="336"/>
      <c r="H36" s="336"/>
      <c r="I36" s="320"/>
      <c r="J36" s="320"/>
      <c r="K36" s="145"/>
    </row>
    <row r="37" spans="1:11" ht="25.5" customHeight="1">
      <c r="A37" s="333" t="s">
        <v>54</v>
      </c>
      <c r="B37" s="317" t="s">
        <v>55</v>
      </c>
      <c r="C37" s="317" t="s">
        <v>16</v>
      </c>
      <c r="D37" s="150" t="s">
        <v>17</v>
      </c>
      <c r="E37" s="150" t="s">
        <v>18</v>
      </c>
      <c r="F37" s="319"/>
      <c r="G37" s="337">
        <v>5</v>
      </c>
      <c r="H37" s="317" t="s">
        <v>53</v>
      </c>
      <c r="I37" s="321"/>
      <c r="J37" s="400"/>
      <c r="K37" s="145"/>
    </row>
    <row r="38" spans="1:11" ht="31.5" customHeight="1">
      <c r="A38" s="334"/>
      <c r="B38" s="336"/>
      <c r="C38" s="336"/>
      <c r="D38" s="150" t="s">
        <v>20</v>
      </c>
      <c r="E38" s="150" t="s">
        <v>21</v>
      </c>
      <c r="F38" s="319"/>
      <c r="G38" s="336"/>
      <c r="H38" s="336"/>
      <c r="I38" s="322"/>
      <c r="J38" s="319"/>
      <c r="K38" s="145"/>
    </row>
    <row r="39" spans="1:11" ht="31.5" customHeight="1">
      <c r="A39" s="334"/>
      <c r="B39" s="336"/>
      <c r="C39" s="336"/>
      <c r="D39" s="150" t="s">
        <v>22</v>
      </c>
      <c r="E39" s="150" t="s">
        <v>23</v>
      </c>
      <c r="F39" s="319"/>
      <c r="G39" s="336"/>
      <c r="H39" s="336"/>
      <c r="I39" s="322"/>
      <c r="J39" s="319"/>
      <c r="K39" s="145"/>
    </row>
    <row r="40" spans="1:11" ht="33" customHeight="1">
      <c r="A40" s="335"/>
      <c r="B40" s="336"/>
      <c r="C40" s="336"/>
      <c r="D40" s="150" t="s">
        <v>24</v>
      </c>
      <c r="E40" s="150" t="s">
        <v>25</v>
      </c>
      <c r="F40" s="320"/>
      <c r="G40" s="336"/>
      <c r="H40" s="336"/>
      <c r="I40" s="323"/>
      <c r="J40" s="320"/>
      <c r="K40" s="145"/>
    </row>
    <row r="41" spans="1:11" ht="75" customHeight="1">
      <c r="A41" s="150" t="s">
        <v>57</v>
      </c>
      <c r="B41" s="150" t="s">
        <v>58</v>
      </c>
      <c r="C41" s="150" t="s">
        <v>59</v>
      </c>
      <c r="D41" s="150" t="s">
        <v>60</v>
      </c>
      <c r="E41" s="150" t="s">
        <v>61</v>
      </c>
      <c r="F41" s="150" t="s">
        <v>62</v>
      </c>
      <c r="G41" s="151">
        <v>10</v>
      </c>
      <c r="H41" s="150" t="s">
        <v>155</v>
      </c>
      <c r="I41" s="153"/>
      <c r="J41" s="153"/>
      <c r="K41" s="216"/>
    </row>
    <row r="42" spans="1:11" ht="66" customHeight="1">
      <c r="A42" s="150" t="s">
        <v>63</v>
      </c>
      <c r="B42" s="150" t="s">
        <v>64</v>
      </c>
      <c r="C42" s="150" t="s">
        <v>65</v>
      </c>
      <c r="D42" s="150" t="s">
        <v>66</v>
      </c>
      <c r="E42" s="153"/>
      <c r="F42" s="146"/>
      <c r="G42" s="151">
        <f>G43+G47+G51</f>
        <v>15</v>
      </c>
      <c r="H42" s="206"/>
      <c r="I42" s="146"/>
      <c r="J42" s="146"/>
      <c r="K42" s="145"/>
    </row>
    <row r="43" spans="1:11" ht="15" customHeight="1">
      <c r="A43" s="333" t="s">
        <v>67</v>
      </c>
      <c r="B43" s="333" t="s">
        <v>68</v>
      </c>
      <c r="C43" s="333" t="s">
        <v>65</v>
      </c>
      <c r="D43" s="150" t="s">
        <v>17</v>
      </c>
      <c r="E43" s="150" t="s">
        <v>69</v>
      </c>
      <c r="F43" s="333" t="s">
        <v>70</v>
      </c>
      <c r="G43" s="318">
        <v>5</v>
      </c>
      <c r="H43" s="317" t="s">
        <v>113</v>
      </c>
      <c r="I43" s="421"/>
      <c r="J43" s="336"/>
      <c r="K43" s="145"/>
    </row>
    <row r="44" spans="1:11" ht="51" customHeight="1">
      <c r="A44" s="334"/>
      <c r="B44" s="319"/>
      <c r="C44" s="319"/>
      <c r="D44" s="150" t="s">
        <v>20</v>
      </c>
      <c r="E44" s="150" t="s">
        <v>72</v>
      </c>
      <c r="F44" s="319"/>
      <c r="G44" s="319"/>
      <c r="H44" s="336"/>
      <c r="I44" s="421"/>
      <c r="J44" s="336"/>
      <c r="K44" s="145"/>
    </row>
    <row r="45" spans="1:11" ht="31.5" customHeight="1">
      <c r="A45" s="334"/>
      <c r="B45" s="319"/>
      <c r="C45" s="319"/>
      <c r="D45" s="150" t="s">
        <v>22</v>
      </c>
      <c r="E45" s="150" t="s">
        <v>73</v>
      </c>
      <c r="F45" s="319"/>
      <c r="G45" s="319"/>
      <c r="H45" s="336"/>
      <c r="I45" s="421"/>
      <c r="J45" s="336"/>
      <c r="K45" s="145"/>
    </row>
    <row r="46" spans="1:11" ht="81" customHeight="1">
      <c r="A46" s="335"/>
      <c r="B46" s="320"/>
      <c r="C46" s="320"/>
      <c r="D46" s="150" t="s">
        <v>24</v>
      </c>
      <c r="E46" s="150" t="s">
        <v>74</v>
      </c>
      <c r="F46" s="319"/>
      <c r="G46" s="320"/>
      <c r="H46" s="336"/>
      <c r="I46" s="421"/>
      <c r="J46" s="336"/>
      <c r="K46" s="145"/>
    </row>
    <row r="47" spans="1:11" ht="15" customHeight="1">
      <c r="A47" s="333" t="s">
        <v>75</v>
      </c>
      <c r="B47" s="333" t="s">
        <v>76</v>
      </c>
      <c r="C47" s="333" t="s">
        <v>65</v>
      </c>
      <c r="D47" s="150" t="s">
        <v>17</v>
      </c>
      <c r="E47" s="150" t="s">
        <v>69</v>
      </c>
      <c r="F47" s="319"/>
      <c r="G47" s="318">
        <v>5</v>
      </c>
      <c r="H47" s="317" t="s">
        <v>114</v>
      </c>
      <c r="I47" s="421"/>
      <c r="J47" s="336"/>
      <c r="K47" s="145"/>
    </row>
    <row r="48" spans="1:11" ht="32.25" customHeight="1">
      <c r="A48" s="334"/>
      <c r="B48" s="319"/>
      <c r="C48" s="319"/>
      <c r="D48" s="150" t="s">
        <v>20</v>
      </c>
      <c r="E48" s="150" t="s">
        <v>72</v>
      </c>
      <c r="F48" s="319"/>
      <c r="G48" s="319"/>
      <c r="H48" s="336"/>
      <c r="I48" s="421"/>
      <c r="J48" s="336"/>
      <c r="K48" s="145"/>
    </row>
    <row r="49" spans="1:11" ht="39" customHeight="1">
      <c r="A49" s="334"/>
      <c r="B49" s="319"/>
      <c r="C49" s="319"/>
      <c r="D49" s="150" t="s">
        <v>22</v>
      </c>
      <c r="E49" s="150" t="s">
        <v>73</v>
      </c>
      <c r="F49" s="319"/>
      <c r="G49" s="319"/>
      <c r="H49" s="336"/>
      <c r="I49" s="421"/>
      <c r="J49" s="336"/>
      <c r="K49" s="145"/>
    </row>
    <row r="50" spans="1:11" ht="82.5" customHeight="1">
      <c r="A50" s="335"/>
      <c r="B50" s="320"/>
      <c r="C50" s="320"/>
      <c r="D50" s="150" t="s">
        <v>24</v>
      </c>
      <c r="E50" s="150" t="s">
        <v>74</v>
      </c>
      <c r="F50" s="319"/>
      <c r="G50" s="320"/>
      <c r="H50" s="336"/>
      <c r="I50" s="421"/>
      <c r="J50" s="336"/>
      <c r="K50" s="145"/>
    </row>
    <row r="51" spans="1:11" ht="35.25" customHeight="1">
      <c r="A51" s="333" t="s">
        <v>78</v>
      </c>
      <c r="B51" s="333" t="s">
        <v>79</v>
      </c>
      <c r="C51" s="333" t="s">
        <v>65</v>
      </c>
      <c r="D51" s="150" t="s">
        <v>17</v>
      </c>
      <c r="E51" s="150" t="s">
        <v>69</v>
      </c>
      <c r="F51" s="319"/>
      <c r="G51" s="318">
        <v>5</v>
      </c>
      <c r="H51" s="333" t="s">
        <v>80</v>
      </c>
      <c r="I51" s="391"/>
      <c r="J51" s="400"/>
      <c r="K51" s="145"/>
    </row>
    <row r="52" spans="1:11" ht="46.5" customHeight="1">
      <c r="A52" s="334"/>
      <c r="B52" s="319"/>
      <c r="C52" s="319"/>
      <c r="D52" s="150" t="s">
        <v>20</v>
      </c>
      <c r="E52" s="150" t="s">
        <v>72</v>
      </c>
      <c r="F52" s="319"/>
      <c r="G52" s="319"/>
      <c r="H52" s="319"/>
      <c r="I52" s="392"/>
      <c r="J52" s="319"/>
      <c r="K52" s="145"/>
    </row>
    <row r="53" spans="1:11" ht="54" customHeight="1">
      <c r="A53" s="334"/>
      <c r="B53" s="319"/>
      <c r="C53" s="319"/>
      <c r="D53" s="150" t="s">
        <v>22</v>
      </c>
      <c r="E53" s="150" t="s">
        <v>73</v>
      </c>
      <c r="F53" s="319"/>
      <c r="G53" s="319"/>
      <c r="H53" s="319"/>
      <c r="I53" s="392"/>
      <c r="J53" s="319"/>
      <c r="K53" s="145"/>
    </row>
    <row r="54" spans="1:11" ht="43.5" customHeight="1">
      <c r="A54" s="335"/>
      <c r="B54" s="320"/>
      <c r="C54" s="320"/>
      <c r="D54" s="150" t="s">
        <v>24</v>
      </c>
      <c r="E54" s="150" t="s">
        <v>74</v>
      </c>
      <c r="F54" s="320"/>
      <c r="G54" s="320"/>
      <c r="H54" s="320"/>
      <c r="I54" s="393"/>
      <c r="J54" s="320"/>
      <c r="K54" s="145"/>
    </row>
    <row r="55" spans="1:11" ht="110.25" customHeight="1">
      <c r="A55" s="150" t="s">
        <v>81</v>
      </c>
      <c r="B55" s="150" t="s">
        <v>82</v>
      </c>
      <c r="C55" s="150" t="s">
        <v>16</v>
      </c>
      <c r="D55" s="150" t="s">
        <v>83</v>
      </c>
      <c r="E55" s="150" t="s">
        <v>84</v>
      </c>
      <c r="F55" s="150" t="s">
        <v>70</v>
      </c>
      <c r="G55" s="151">
        <v>10</v>
      </c>
      <c r="H55" s="150" t="s">
        <v>115</v>
      </c>
      <c r="I55" s="153"/>
      <c r="J55" s="153"/>
      <c r="K55" s="145"/>
    </row>
    <row r="56" spans="1:11" ht="120.75" customHeight="1">
      <c r="A56" s="150" t="s">
        <v>86</v>
      </c>
      <c r="B56" s="150" t="s">
        <v>87</v>
      </c>
      <c r="C56" s="150" t="s">
        <v>16</v>
      </c>
      <c r="D56" s="150" t="s">
        <v>83</v>
      </c>
      <c r="E56" s="151">
        <v>60</v>
      </c>
      <c r="F56" s="150" t="s">
        <v>70</v>
      </c>
      <c r="G56" s="151">
        <v>10</v>
      </c>
      <c r="H56" s="150" t="s">
        <v>88</v>
      </c>
      <c r="I56" s="153"/>
      <c r="J56" s="153"/>
      <c r="K56" s="145"/>
    </row>
    <row r="57" spans="1:11" ht="180" customHeight="1">
      <c r="A57" s="150" t="s">
        <v>131</v>
      </c>
      <c r="B57" s="150" t="s">
        <v>89</v>
      </c>
      <c r="C57" s="150" t="s">
        <v>90</v>
      </c>
      <c r="D57" s="150" t="s">
        <v>91</v>
      </c>
      <c r="E57" s="150" t="s">
        <v>92</v>
      </c>
      <c r="F57" s="150" t="s">
        <v>93</v>
      </c>
      <c r="G57" s="151">
        <v>3</v>
      </c>
      <c r="H57" s="150" t="s">
        <v>116</v>
      </c>
      <c r="I57" s="153"/>
      <c r="J57" s="153"/>
      <c r="K57" s="145"/>
    </row>
    <row r="58" spans="1:11" ht="120" customHeight="1">
      <c r="A58" s="150" t="s">
        <v>133</v>
      </c>
      <c r="B58" s="150" t="s">
        <v>95</v>
      </c>
      <c r="C58" s="150" t="s">
        <v>65</v>
      </c>
      <c r="D58" s="150" t="s">
        <v>91</v>
      </c>
      <c r="E58" s="192">
        <v>1</v>
      </c>
      <c r="F58" s="150" t="s">
        <v>70</v>
      </c>
      <c r="G58" s="151">
        <v>2</v>
      </c>
      <c r="H58" s="150" t="s">
        <v>96</v>
      </c>
      <c r="I58" s="153"/>
      <c r="J58" s="153"/>
      <c r="K58" s="145"/>
    </row>
    <row r="59" spans="1:11" ht="75" customHeight="1">
      <c r="A59" s="150" t="s">
        <v>134</v>
      </c>
      <c r="B59" s="150" t="s">
        <v>97</v>
      </c>
      <c r="C59" s="150" t="s">
        <v>98</v>
      </c>
      <c r="D59" s="150" t="s">
        <v>83</v>
      </c>
      <c r="E59" s="192">
        <v>1</v>
      </c>
      <c r="F59" s="150" t="s">
        <v>70</v>
      </c>
      <c r="G59" s="151">
        <v>5</v>
      </c>
      <c r="H59" s="150" t="s">
        <v>96</v>
      </c>
      <c r="I59" s="153"/>
      <c r="J59" s="153"/>
      <c r="K59" s="145"/>
    </row>
    <row r="60" spans="1:11" ht="120" customHeight="1">
      <c r="A60" s="151">
        <v>9</v>
      </c>
      <c r="B60" s="150" t="s">
        <v>99</v>
      </c>
      <c r="C60" s="150" t="s">
        <v>100</v>
      </c>
      <c r="D60" s="150" t="s">
        <v>83</v>
      </c>
      <c r="E60" s="150" t="s">
        <v>101</v>
      </c>
      <c r="F60" s="150" t="s">
        <v>102</v>
      </c>
      <c r="G60" s="151">
        <v>5</v>
      </c>
      <c r="H60" s="150" t="s">
        <v>117</v>
      </c>
      <c r="I60" s="153"/>
      <c r="J60" s="153"/>
      <c r="K60" s="145"/>
    </row>
    <row r="61" spans="1:11" ht="14.45" customHeight="1">
      <c r="A61" s="193"/>
      <c r="B61" s="152" t="s">
        <v>104</v>
      </c>
      <c r="C61" s="194"/>
      <c r="D61" s="194"/>
      <c r="E61" s="194"/>
      <c r="F61" s="194"/>
      <c r="G61" s="195">
        <f>G56+G55+G42+G41+G4+G57+G58+G59+G60</f>
        <v>100</v>
      </c>
      <c r="H61" s="194"/>
      <c r="I61" s="194"/>
      <c r="J61" s="217">
        <f>J6+J10+J15+J19+J23+J28+J33+J37+J51+J41+J43+J47+J55+J56+J57+J58+J59+J60</f>
        <v>0</v>
      </c>
      <c r="K61" s="145"/>
    </row>
    <row r="62" spans="1:11" ht="13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43"/>
    </row>
    <row r="63" spans="1:11" ht="30" customHeight="1">
      <c r="A63" s="143"/>
      <c r="B63" s="180" t="s">
        <v>105</v>
      </c>
      <c r="C63" s="143"/>
      <c r="D63" s="143"/>
      <c r="E63" s="143"/>
      <c r="F63" s="143"/>
      <c r="G63" s="143"/>
      <c r="H63" s="143"/>
      <c r="I63" s="143"/>
      <c r="J63" s="143"/>
      <c r="K63" s="143"/>
    </row>
  </sheetData>
  <mergeCells count="85"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A43:A46"/>
    <mergeCell ref="B43:B46"/>
    <mergeCell ref="C43:C46"/>
    <mergeCell ref="G43:G46"/>
    <mergeCell ref="A47:A50"/>
    <mergeCell ref="B47:B50"/>
    <mergeCell ref="J33:J36"/>
    <mergeCell ref="H37:H40"/>
    <mergeCell ref="I37:I40"/>
    <mergeCell ref="J37:J40"/>
    <mergeCell ref="I43:I46"/>
    <mergeCell ref="J43:J46"/>
    <mergeCell ref="H43:H46"/>
    <mergeCell ref="J23:J26"/>
    <mergeCell ref="B27:C27"/>
    <mergeCell ref="B28:B31"/>
    <mergeCell ref="C28:C31"/>
    <mergeCell ref="G28:G31"/>
    <mergeCell ref="J28:J31"/>
    <mergeCell ref="I28:I31"/>
    <mergeCell ref="H28:H31"/>
    <mergeCell ref="J15:J18"/>
    <mergeCell ref="A19:A22"/>
    <mergeCell ref="B19:B22"/>
    <mergeCell ref="C19:C22"/>
    <mergeCell ref="G19:G22"/>
    <mergeCell ref="H19:H22"/>
    <mergeCell ref="I19:I22"/>
    <mergeCell ref="J19:J22"/>
    <mergeCell ref="J6:J9"/>
    <mergeCell ref="A10:A13"/>
    <mergeCell ref="B10:B13"/>
    <mergeCell ref="C10:C13"/>
    <mergeCell ref="G10:G13"/>
    <mergeCell ref="H10:H13"/>
    <mergeCell ref="I10:I13"/>
    <mergeCell ref="J10:J13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H47:H50"/>
    <mergeCell ref="C47:C50"/>
    <mergeCell ref="G47:G50"/>
    <mergeCell ref="B37:B40"/>
    <mergeCell ref="C37:C40"/>
    <mergeCell ref="G37:G40"/>
  </mergeCells>
  <pageMargins left="0" right="0" top="0.35433100000000001" bottom="0.55118100000000003" header="0.31496099999999999" footer="0.31496099999999999"/>
  <pageSetup scale="51" fitToHeight="2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42578125" style="111" customWidth="1"/>
    <col min="2" max="2" width="29.85546875" style="111" customWidth="1"/>
    <col min="3" max="3" width="11.28515625" style="111" customWidth="1"/>
    <col min="4" max="4" width="25.42578125" style="111" customWidth="1"/>
    <col min="5" max="5" width="12" style="111" customWidth="1"/>
    <col min="6" max="6" width="23.140625" style="111" customWidth="1"/>
    <col min="7" max="7" width="11.42578125" style="111" customWidth="1"/>
    <col min="8" max="8" width="41.28515625" style="111" customWidth="1"/>
    <col min="9" max="9" width="8.42578125" style="111" customWidth="1"/>
    <col min="10" max="10" width="41.85546875" style="111" customWidth="1"/>
    <col min="11" max="11" width="12.140625" style="111" customWidth="1"/>
    <col min="12" max="12" width="8.85546875" style="111" customWidth="1"/>
    <col min="13" max="16384" width="8.85546875" style="111"/>
  </cols>
  <sheetData>
    <row r="1" spans="1:11" ht="60" customHeight="1">
      <c r="A1" s="129"/>
      <c r="B1" s="129"/>
      <c r="C1" s="129"/>
      <c r="D1" s="129"/>
      <c r="E1" s="129"/>
      <c r="F1" s="129"/>
      <c r="G1" s="129"/>
      <c r="H1" s="129"/>
      <c r="I1" s="129"/>
      <c r="J1" s="137" t="s">
        <v>455</v>
      </c>
      <c r="K1" s="138"/>
    </row>
    <row r="2" spans="1:11" ht="39" customHeight="1">
      <c r="A2" s="290" t="s">
        <v>106</v>
      </c>
      <c r="B2" s="291"/>
      <c r="C2" s="291"/>
      <c r="D2" s="291"/>
      <c r="E2" s="291"/>
      <c r="F2" s="291"/>
      <c r="G2" s="291"/>
      <c r="H2" s="291"/>
      <c r="I2" s="291"/>
      <c r="J2" s="291"/>
      <c r="K2" s="138"/>
    </row>
    <row r="3" spans="1:11" ht="45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  <c r="K3" s="139"/>
    </row>
    <row r="4" spans="1:11" ht="37.5" customHeight="1">
      <c r="A4" s="113">
        <v>1</v>
      </c>
      <c r="B4" s="288" t="s">
        <v>10</v>
      </c>
      <c r="C4" s="289"/>
      <c r="D4" s="114"/>
      <c r="E4" s="113">
        <v>100</v>
      </c>
      <c r="F4" s="114"/>
      <c r="G4" s="113">
        <f>G5+G14+G27+G32</f>
        <v>40</v>
      </c>
      <c r="H4" s="114"/>
      <c r="I4" s="114"/>
      <c r="J4" s="114"/>
      <c r="K4" s="139"/>
    </row>
    <row r="5" spans="1:11" ht="14.45" customHeight="1">
      <c r="A5" s="112" t="s">
        <v>11</v>
      </c>
      <c r="B5" s="281" t="s">
        <v>12</v>
      </c>
      <c r="C5" s="282"/>
      <c r="D5" s="114"/>
      <c r="E5" s="114"/>
      <c r="F5" s="271" t="s">
        <v>107</v>
      </c>
      <c r="G5" s="113">
        <f>G6+G10</f>
        <v>10</v>
      </c>
      <c r="H5" s="114"/>
      <c r="I5" s="114"/>
      <c r="J5" s="114"/>
      <c r="K5" s="139"/>
    </row>
    <row r="6" spans="1:11" ht="21.75" customHeight="1">
      <c r="A6" s="271" t="s">
        <v>14</v>
      </c>
      <c r="B6" s="269" t="s">
        <v>15</v>
      </c>
      <c r="C6" s="269" t="s">
        <v>16</v>
      </c>
      <c r="D6" s="112" t="s">
        <v>17</v>
      </c>
      <c r="E6" s="112" t="s">
        <v>18</v>
      </c>
      <c r="F6" s="272"/>
      <c r="G6" s="277">
        <v>5</v>
      </c>
      <c r="H6" s="269" t="s">
        <v>19</v>
      </c>
      <c r="I6" s="286"/>
      <c r="J6" s="286"/>
      <c r="K6" s="139"/>
    </row>
    <row r="7" spans="1:11" ht="14.45" customHeight="1">
      <c r="A7" s="278"/>
      <c r="B7" s="270"/>
      <c r="C7" s="270"/>
      <c r="D7" s="112" t="s">
        <v>20</v>
      </c>
      <c r="E7" s="112" t="s">
        <v>21</v>
      </c>
      <c r="F7" s="272"/>
      <c r="G7" s="270"/>
      <c r="H7" s="270"/>
      <c r="I7" s="272"/>
      <c r="J7" s="272"/>
      <c r="K7" s="139"/>
    </row>
    <row r="8" spans="1:11" ht="27" customHeight="1">
      <c r="A8" s="278"/>
      <c r="B8" s="270"/>
      <c r="C8" s="270"/>
      <c r="D8" s="112" t="s">
        <v>22</v>
      </c>
      <c r="E8" s="112" t="s">
        <v>23</v>
      </c>
      <c r="F8" s="272"/>
      <c r="G8" s="270"/>
      <c r="H8" s="270"/>
      <c r="I8" s="272"/>
      <c r="J8" s="272"/>
      <c r="K8" s="139"/>
    </row>
    <row r="9" spans="1:11" ht="56.25" customHeight="1">
      <c r="A9" s="279"/>
      <c r="B9" s="270"/>
      <c r="C9" s="270"/>
      <c r="D9" s="112" t="s">
        <v>24</v>
      </c>
      <c r="E9" s="112" t="s">
        <v>25</v>
      </c>
      <c r="F9" s="272"/>
      <c r="G9" s="270"/>
      <c r="H9" s="270"/>
      <c r="I9" s="273"/>
      <c r="J9" s="273"/>
      <c r="K9" s="139"/>
    </row>
    <row r="10" spans="1:11" ht="29.25" customHeight="1">
      <c r="A10" s="271" t="s">
        <v>26</v>
      </c>
      <c r="B10" s="269" t="s">
        <v>27</v>
      </c>
      <c r="C10" s="269" t="s">
        <v>16</v>
      </c>
      <c r="D10" s="112" t="s">
        <v>17</v>
      </c>
      <c r="E10" s="112" t="s">
        <v>18</v>
      </c>
      <c r="F10" s="272"/>
      <c r="G10" s="277">
        <v>5</v>
      </c>
      <c r="H10" s="269" t="s">
        <v>441</v>
      </c>
      <c r="I10" s="283"/>
      <c r="J10" s="286"/>
      <c r="K10" s="139"/>
    </row>
    <row r="11" spans="1:11" ht="14.45" customHeight="1">
      <c r="A11" s="278"/>
      <c r="B11" s="270"/>
      <c r="C11" s="270"/>
      <c r="D11" s="112" t="s">
        <v>20</v>
      </c>
      <c r="E11" s="112" t="s">
        <v>21</v>
      </c>
      <c r="F11" s="272"/>
      <c r="G11" s="270"/>
      <c r="H11" s="270"/>
      <c r="I11" s="284"/>
      <c r="J11" s="272"/>
      <c r="K11" s="139"/>
    </row>
    <row r="12" spans="1:11" ht="16.5" customHeight="1">
      <c r="A12" s="278"/>
      <c r="B12" s="270"/>
      <c r="C12" s="270"/>
      <c r="D12" s="112" t="s">
        <v>22</v>
      </c>
      <c r="E12" s="112" t="s">
        <v>23</v>
      </c>
      <c r="F12" s="272"/>
      <c r="G12" s="270"/>
      <c r="H12" s="270"/>
      <c r="I12" s="284"/>
      <c r="J12" s="272"/>
      <c r="K12" s="139"/>
    </row>
    <row r="13" spans="1:11" ht="63.75" customHeight="1">
      <c r="A13" s="279"/>
      <c r="B13" s="270"/>
      <c r="C13" s="270"/>
      <c r="D13" s="112" t="s">
        <v>24</v>
      </c>
      <c r="E13" s="112" t="s">
        <v>25</v>
      </c>
      <c r="F13" s="272"/>
      <c r="G13" s="270"/>
      <c r="H13" s="270"/>
      <c r="I13" s="285"/>
      <c r="J13" s="273"/>
      <c r="K13" s="139"/>
    </row>
    <row r="14" spans="1:11" ht="14.45" customHeight="1">
      <c r="A14" s="112" t="s">
        <v>29</v>
      </c>
      <c r="B14" s="281" t="s">
        <v>30</v>
      </c>
      <c r="C14" s="282"/>
      <c r="D14" s="114"/>
      <c r="E14" s="114"/>
      <c r="F14" s="272"/>
      <c r="G14" s="113">
        <f>G15+G19+G23</f>
        <v>15</v>
      </c>
      <c r="H14" s="114"/>
      <c r="I14" s="114"/>
      <c r="J14" s="114"/>
      <c r="K14" s="139"/>
    </row>
    <row r="15" spans="1:11" ht="24.75" customHeight="1">
      <c r="A15" s="271" t="s">
        <v>31</v>
      </c>
      <c r="B15" s="271" t="s">
        <v>32</v>
      </c>
      <c r="C15" s="271" t="s">
        <v>16</v>
      </c>
      <c r="D15" s="112" t="s">
        <v>17</v>
      </c>
      <c r="E15" s="112" t="s">
        <v>18</v>
      </c>
      <c r="F15" s="272"/>
      <c r="G15" s="280">
        <v>5</v>
      </c>
      <c r="H15" s="269" t="s">
        <v>108</v>
      </c>
      <c r="I15" s="292"/>
      <c r="J15" s="286"/>
      <c r="K15" s="139"/>
    </row>
    <row r="16" spans="1:11" ht="36" customHeight="1">
      <c r="A16" s="278"/>
      <c r="B16" s="272"/>
      <c r="C16" s="272"/>
      <c r="D16" s="112" t="s">
        <v>20</v>
      </c>
      <c r="E16" s="112" t="s">
        <v>21</v>
      </c>
      <c r="F16" s="272"/>
      <c r="G16" s="272"/>
      <c r="H16" s="270"/>
      <c r="I16" s="293"/>
      <c r="J16" s="272"/>
      <c r="K16" s="139"/>
    </row>
    <row r="17" spans="1:11" ht="27" customHeight="1">
      <c r="A17" s="278"/>
      <c r="B17" s="272"/>
      <c r="C17" s="272"/>
      <c r="D17" s="112" t="s">
        <v>22</v>
      </c>
      <c r="E17" s="112" t="s">
        <v>23</v>
      </c>
      <c r="F17" s="272"/>
      <c r="G17" s="272"/>
      <c r="H17" s="270"/>
      <c r="I17" s="293"/>
      <c r="J17" s="272"/>
      <c r="K17" s="139"/>
    </row>
    <row r="18" spans="1:11" ht="29.25" customHeight="1">
      <c r="A18" s="279"/>
      <c r="B18" s="273"/>
      <c r="C18" s="273"/>
      <c r="D18" s="112" t="s">
        <v>24</v>
      </c>
      <c r="E18" s="112" t="s">
        <v>34</v>
      </c>
      <c r="F18" s="272"/>
      <c r="G18" s="273"/>
      <c r="H18" s="270"/>
      <c r="I18" s="294"/>
      <c r="J18" s="273"/>
      <c r="K18" s="139"/>
    </row>
    <row r="19" spans="1:11" ht="45" customHeight="1">
      <c r="A19" s="271" t="s">
        <v>35</v>
      </c>
      <c r="B19" s="271" t="s">
        <v>36</v>
      </c>
      <c r="C19" s="271" t="s">
        <v>16</v>
      </c>
      <c r="D19" s="112" t="s">
        <v>17</v>
      </c>
      <c r="E19" s="112" t="s">
        <v>37</v>
      </c>
      <c r="F19" s="272"/>
      <c r="G19" s="280">
        <v>5</v>
      </c>
      <c r="H19" s="269" t="s">
        <v>38</v>
      </c>
      <c r="I19" s="283"/>
      <c r="J19" s="286"/>
      <c r="K19" s="139"/>
    </row>
    <row r="20" spans="1:11" ht="35.25" customHeight="1">
      <c r="A20" s="278"/>
      <c r="B20" s="272"/>
      <c r="C20" s="272"/>
      <c r="D20" s="112" t="s">
        <v>20</v>
      </c>
      <c r="E20" s="112" t="s">
        <v>39</v>
      </c>
      <c r="F20" s="272"/>
      <c r="G20" s="272"/>
      <c r="H20" s="270"/>
      <c r="I20" s="284"/>
      <c r="J20" s="272"/>
      <c r="K20" s="139"/>
    </row>
    <row r="21" spans="1:11" ht="28.5" customHeight="1">
      <c r="A21" s="278"/>
      <c r="B21" s="272"/>
      <c r="C21" s="272"/>
      <c r="D21" s="112" t="s">
        <v>22</v>
      </c>
      <c r="E21" s="112" t="s">
        <v>40</v>
      </c>
      <c r="F21" s="272"/>
      <c r="G21" s="272"/>
      <c r="H21" s="270"/>
      <c r="I21" s="284"/>
      <c r="J21" s="272"/>
      <c r="K21" s="139"/>
    </row>
    <row r="22" spans="1:11" ht="36" customHeight="1">
      <c r="A22" s="279"/>
      <c r="B22" s="273"/>
      <c r="C22" s="273"/>
      <c r="D22" s="112" t="s">
        <v>24</v>
      </c>
      <c r="E22" s="112" t="s">
        <v>34</v>
      </c>
      <c r="F22" s="272"/>
      <c r="G22" s="273"/>
      <c r="H22" s="270"/>
      <c r="I22" s="285"/>
      <c r="J22" s="273"/>
      <c r="K22" s="139"/>
    </row>
    <row r="23" spans="1:11" ht="30" customHeight="1">
      <c r="A23" s="271" t="s">
        <v>41</v>
      </c>
      <c r="B23" s="271" t="s">
        <v>42</v>
      </c>
      <c r="C23" s="271" t="s">
        <v>16</v>
      </c>
      <c r="D23" s="112" t="s">
        <v>17</v>
      </c>
      <c r="E23" s="112" t="s">
        <v>37</v>
      </c>
      <c r="F23" s="272"/>
      <c r="G23" s="277">
        <v>5</v>
      </c>
      <c r="H23" s="269" t="s">
        <v>43</v>
      </c>
      <c r="I23" s="283"/>
      <c r="J23" s="286"/>
      <c r="K23" s="139"/>
    </row>
    <row r="24" spans="1:11" ht="45.75" customHeight="1">
      <c r="A24" s="278"/>
      <c r="B24" s="272"/>
      <c r="C24" s="272"/>
      <c r="D24" s="112" t="s">
        <v>20</v>
      </c>
      <c r="E24" s="112" t="s">
        <v>39</v>
      </c>
      <c r="F24" s="272"/>
      <c r="G24" s="270"/>
      <c r="H24" s="270"/>
      <c r="I24" s="284"/>
      <c r="J24" s="272"/>
      <c r="K24" s="139"/>
    </row>
    <row r="25" spans="1:11" ht="28.5" customHeight="1">
      <c r="A25" s="278"/>
      <c r="B25" s="272"/>
      <c r="C25" s="272"/>
      <c r="D25" s="112" t="s">
        <v>22</v>
      </c>
      <c r="E25" s="112" t="s">
        <v>40</v>
      </c>
      <c r="F25" s="272"/>
      <c r="G25" s="270"/>
      <c r="H25" s="270"/>
      <c r="I25" s="284"/>
      <c r="J25" s="272"/>
      <c r="K25" s="139"/>
    </row>
    <row r="26" spans="1:11" ht="44.25" customHeight="1">
      <c r="A26" s="279"/>
      <c r="B26" s="273"/>
      <c r="C26" s="273"/>
      <c r="D26" s="112" t="s">
        <v>24</v>
      </c>
      <c r="E26" s="112" t="s">
        <v>34</v>
      </c>
      <c r="F26" s="272"/>
      <c r="G26" s="270"/>
      <c r="H26" s="270"/>
      <c r="I26" s="285"/>
      <c r="J26" s="273"/>
      <c r="K26" s="139"/>
    </row>
    <row r="27" spans="1:11" ht="14.45" customHeight="1">
      <c r="A27" s="112" t="s">
        <v>44</v>
      </c>
      <c r="B27" s="281" t="s">
        <v>45</v>
      </c>
      <c r="C27" s="282"/>
      <c r="D27" s="114"/>
      <c r="E27" s="114"/>
      <c r="F27" s="272"/>
      <c r="G27" s="113">
        <f>G28</f>
        <v>5</v>
      </c>
      <c r="H27" s="271" t="s">
        <v>109</v>
      </c>
      <c r="I27" s="286"/>
      <c r="J27" s="286"/>
      <c r="K27" s="139"/>
    </row>
    <row r="28" spans="1:11" ht="13.5" customHeight="1">
      <c r="A28" s="271" t="s">
        <v>46</v>
      </c>
      <c r="B28" s="271" t="s">
        <v>47</v>
      </c>
      <c r="C28" s="271" t="s">
        <v>16</v>
      </c>
      <c r="D28" s="112" t="s">
        <v>17</v>
      </c>
      <c r="E28" s="112" t="s">
        <v>18</v>
      </c>
      <c r="F28" s="272"/>
      <c r="G28" s="277">
        <v>5</v>
      </c>
      <c r="H28" s="272"/>
      <c r="I28" s="272"/>
      <c r="J28" s="272"/>
      <c r="K28" s="139"/>
    </row>
    <row r="29" spans="1:11" ht="36.75" customHeight="1">
      <c r="A29" s="278"/>
      <c r="B29" s="272"/>
      <c r="C29" s="272"/>
      <c r="D29" s="112" t="s">
        <v>20</v>
      </c>
      <c r="E29" s="112" t="s">
        <v>21</v>
      </c>
      <c r="F29" s="272"/>
      <c r="G29" s="270"/>
      <c r="H29" s="272"/>
      <c r="I29" s="272"/>
      <c r="J29" s="272"/>
      <c r="K29" s="139"/>
    </row>
    <row r="30" spans="1:11" ht="21.75" customHeight="1">
      <c r="A30" s="278"/>
      <c r="B30" s="272"/>
      <c r="C30" s="272"/>
      <c r="D30" s="112" t="s">
        <v>22</v>
      </c>
      <c r="E30" s="112" t="s">
        <v>23</v>
      </c>
      <c r="F30" s="272"/>
      <c r="G30" s="270"/>
      <c r="H30" s="272"/>
      <c r="I30" s="272"/>
      <c r="J30" s="272"/>
      <c r="K30" s="139"/>
    </row>
    <row r="31" spans="1:11" ht="32.25" customHeight="1">
      <c r="A31" s="279"/>
      <c r="B31" s="273"/>
      <c r="C31" s="273"/>
      <c r="D31" s="112" t="s">
        <v>24</v>
      </c>
      <c r="E31" s="112" t="s">
        <v>25</v>
      </c>
      <c r="F31" s="272"/>
      <c r="G31" s="270"/>
      <c r="H31" s="273"/>
      <c r="I31" s="273"/>
      <c r="J31" s="273"/>
      <c r="K31" s="139"/>
    </row>
    <row r="32" spans="1:11" ht="14.45" customHeight="1">
      <c r="A32" s="112" t="s">
        <v>49</v>
      </c>
      <c r="B32" s="281" t="s">
        <v>50</v>
      </c>
      <c r="C32" s="282"/>
      <c r="D32" s="114"/>
      <c r="E32" s="114"/>
      <c r="F32" s="272"/>
      <c r="G32" s="113">
        <f>G33+G37</f>
        <v>10</v>
      </c>
      <c r="H32" s="114"/>
      <c r="I32" s="114"/>
      <c r="J32" s="114"/>
      <c r="K32" s="139"/>
    </row>
    <row r="33" spans="1:11" ht="14.45" customHeight="1">
      <c r="A33" s="269" t="s">
        <v>51</v>
      </c>
      <c r="B33" s="269" t="s">
        <v>52</v>
      </c>
      <c r="C33" s="269" t="s">
        <v>16</v>
      </c>
      <c r="D33" s="112" t="s">
        <v>17</v>
      </c>
      <c r="E33" s="112" t="s">
        <v>18</v>
      </c>
      <c r="F33" s="272"/>
      <c r="G33" s="277">
        <v>5</v>
      </c>
      <c r="H33" s="269" t="s">
        <v>110</v>
      </c>
      <c r="I33" s="286"/>
      <c r="J33" s="286"/>
      <c r="K33" s="139"/>
    </row>
    <row r="34" spans="1:11" ht="18.75" customHeight="1">
      <c r="A34" s="269"/>
      <c r="B34" s="270"/>
      <c r="C34" s="270"/>
      <c r="D34" s="112" t="s">
        <v>20</v>
      </c>
      <c r="E34" s="112" t="s">
        <v>21</v>
      </c>
      <c r="F34" s="272"/>
      <c r="G34" s="270"/>
      <c r="H34" s="270"/>
      <c r="I34" s="272"/>
      <c r="J34" s="272"/>
      <c r="K34" s="139"/>
    </row>
    <row r="35" spans="1:11" ht="24.75" customHeight="1">
      <c r="A35" s="269"/>
      <c r="B35" s="270"/>
      <c r="C35" s="270"/>
      <c r="D35" s="112" t="s">
        <v>22</v>
      </c>
      <c r="E35" s="112" t="s">
        <v>23</v>
      </c>
      <c r="F35" s="272"/>
      <c r="G35" s="270"/>
      <c r="H35" s="270"/>
      <c r="I35" s="272"/>
      <c r="J35" s="272"/>
      <c r="K35" s="139"/>
    </row>
    <row r="36" spans="1:11" ht="36.75" customHeight="1">
      <c r="A36" s="269"/>
      <c r="B36" s="270"/>
      <c r="C36" s="270"/>
      <c r="D36" s="112" t="s">
        <v>24</v>
      </c>
      <c r="E36" s="112" t="s">
        <v>25</v>
      </c>
      <c r="F36" s="272"/>
      <c r="G36" s="270"/>
      <c r="H36" s="270"/>
      <c r="I36" s="273"/>
      <c r="J36" s="273"/>
      <c r="K36" s="139"/>
    </row>
    <row r="37" spans="1:11" ht="16.5" customHeight="1">
      <c r="A37" s="271" t="s">
        <v>54</v>
      </c>
      <c r="B37" s="269" t="s">
        <v>55</v>
      </c>
      <c r="C37" s="269" t="s">
        <v>16</v>
      </c>
      <c r="D37" s="112" t="s">
        <v>17</v>
      </c>
      <c r="E37" s="112" t="s">
        <v>18</v>
      </c>
      <c r="F37" s="272"/>
      <c r="G37" s="277">
        <v>5</v>
      </c>
      <c r="H37" s="269" t="s">
        <v>111</v>
      </c>
      <c r="I37" s="292"/>
      <c r="J37" s="286"/>
      <c r="K37" s="139"/>
    </row>
    <row r="38" spans="1:11" ht="16.5" customHeight="1">
      <c r="A38" s="278"/>
      <c r="B38" s="270"/>
      <c r="C38" s="270"/>
      <c r="D38" s="112" t="s">
        <v>20</v>
      </c>
      <c r="E38" s="112" t="s">
        <v>21</v>
      </c>
      <c r="F38" s="272"/>
      <c r="G38" s="270"/>
      <c r="H38" s="270"/>
      <c r="I38" s="293"/>
      <c r="J38" s="272"/>
      <c r="K38" s="139"/>
    </row>
    <row r="39" spans="1:11" ht="16.5" customHeight="1">
      <c r="A39" s="278"/>
      <c r="B39" s="270"/>
      <c r="C39" s="270"/>
      <c r="D39" s="112" t="s">
        <v>22</v>
      </c>
      <c r="E39" s="112" t="s">
        <v>23</v>
      </c>
      <c r="F39" s="272"/>
      <c r="G39" s="270"/>
      <c r="H39" s="270"/>
      <c r="I39" s="293"/>
      <c r="J39" s="272"/>
      <c r="K39" s="139"/>
    </row>
    <row r="40" spans="1:11" ht="36.75" customHeight="1">
      <c r="A40" s="279"/>
      <c r="B40" s="270"/>
      <c r="C40" s="270"/>
      <c r="D40" s="112" t="s">
        <v>24</v>
      </c>
      <c r="E40" s="112" t="s">
        <v>25</v>
      </c>
      <c r="F40" s="273"/>
      <c r="G40" s="270"/>
      <c r="H40" s="270"/>
      <c r="I40" s="294"/>
      <c r="J40" s="273"/>
      <c r="K40" s="139"/>
    </row>
    <row r="41" spans="1:11" ht="75" customHeight="1">
      <c r="A41" s="112" t="s">
        <v>57</v>
      </c>
      <c r="B41" s="112" t="s">
        <v>58</v>
      </c>
      <c r="C41" s="112" t="s">
        <v>59</v>
      </c>
      <c r="D41" s="112" t="s">
        <v>60</v>
      </c>
      <c r="E41" s="112" t="s">
        <v>61</v>
      </c>
      <c r="F41" s="112" t="s">
        <v>62</v>
      </c>
      <c r="G41" s="113">
        <v>10</v>
      </c>
      <c r="H41" s="112" t="s">
        <v>444</v>
      </c>
      <c r="I41" s="114"/>
      <c r="J41" s="114"/>
      <c r="K41" s="139"/>
    </row>
    <row r="42" spans="1:11" ht="60" customHeight="1">
      <c r="A42" s="112" t="s">
        <v>63</v>
      </c>
      <c r="B42" s="112" t="s">
        <v>64</v>
      </c>
      <c r="C42" s="112" t="s">
        <v>65</v>
      </c>
      <c r="D42" s="112" t="s">
        <v>66</v>
      </c>
      <c r="E42" s="114"/>
      <c r="F42" s="114"/>
      <c r="G42" s="113">
        <v>15</v>
      </c>
      <c r="H42" s="120"/>
      <c r="I42" s="114"/>
      <c r="J42" s="114"/>
      <c r="K42" s="139"/>
    </row>
    <row r="43" spans="1:11" ht="28.5" customHeight="1">
      <c r="A43" s="271" t="s">
        <v>67</v>
      </c>
      <c r="B43" s="271" t="s">
        <v>68</v>
      </c>
      <c r="C43" s="271" t="s">
        <v>65</v>
      </c>
      <c r="D43" s="112" t="s">
        <v>17</v>
      </c>
      <c r="E43" s="112" t="s">
        <v>69</v>
      </c>
      <c r="F43" s="271" t="s">
        <v>70</v>
      </c>
      <c r="G43" s="280">
        <v>5</v>
      </c>
      <c r="H43" s="271" t="s">
        <v>113</v>
      </c>
      <c r="I43" s="283"/>
      <c r="J43" s="286"/>
      <c r="K43" s="139"/>
    </row>
    <row r="44" spans="1:11" ht="33.75" customHeight="1">
      <c r="A44" s="278"/>
      <c r="B44" s="272"/>
      <c r="C44" s="272"/>
      <c r="D44" s="112" t="s">
        <v>20</v>
      </c>
      <c r="E44" s="112" t="s">
        <v>72</v>
      </c>
      <c r="F44" s="272"/>
      <c r="G44" s="272"/>
      <c r="H44" s="272"/>
      <c r="I44" s="284"/>
      <c r="J44" s="272"/>
      <c r="K44" s="139"/>
    </row>
    <row r="45" spans="1:11" ht="43.5" customHeight="1">
      <c r="A45" s="278"/>
      <c r="B45" s="272"/>
      <c r="C45" s="272"/>
      <c r="D45" s="112" t="s">
        <v>22</v>
      </c>
      <c r="E45" s="112" t="s">
        <v>73</v>
      </c>
      <c r="F45" s="272"/>
      <c r="G45" s="272"/>
      <c r="H45" s="272"/>
      <c r="I45" s="284"/>
      <c r="J45" s="272"/>
      <c r="K45" s="139"/>
    </row>
    <row r="46" spans="1:11" ht="42.75" customHeight="1">
      <c r="A46" s="279"/>
      <c r="B46" s="273"/>
      <c r="C46" s="273"/>
      <c r="D46" s="112" t="s">
        <v>24</v>
      </c>
      <c r="E46" s="112" t="s">
        <v>74</v>
      </c>
      <c r="F46" s="272"/>
      <c r="G46" s="273"/>
      <c r="H46" s="273"/>
      <c r="I46" s="285"/>
      <c r="J46" s="273"/>
      <c r="K46" s="139"/>
    </row>
    <row r="47" spans="1:11" ht="98.25" customHeight="1">
      <c r="A47" s="271" t="s">
        <v>75</v>
      </c>
      <c r="B47" s="271" t="s">
        <v>76</v>
      </c>
      <c r="C47" s="271" t="s">
        <v>65</v>
      </c>
      <c r="D47" s="112" t="s">
        <v>17</v>
      </c>
      <c r="E47" s="112" t="s">
        <v>69</v>
      </c>
      <c r="F47" s="272"/>
      <c r="G47" s="280">
        <v>5</v>
      </c>
      <c r="H47" s="271" t="s">
        <v>114</v>
      </c>
      <c r="I47" s="292"/>
      <c r="J47" s="286"/>
      <c r="K47" s="139"/>
    </row>
    <row r="48" spans="1:11" ht="15" customHeight="1">
      <c r="A48" s="278"/>
      <c r="B48" s="272"/>
      <c r="C48" s="272"/>
      <c r="D48" s="112" t="s">
        <v>20</v>
      </c>
      <c r="E48" s="112" t="s">
        <v>72</v>
      </c>
      <c r="F48" s="272"/>
      <c r="G48" s="272"/>
      <c r="H48" s="272"/>
      <c r="I48" s="293"/>
      <c r="J48" s="272"/>
      <c r="K48" s="139"/>
    </row>
    <row r="49" spans="1:11" ht="14.45" customHeight="1">
      <c r="A49" s="278"/>
      <c r="B49" s="272"/>
      <c r="C49" s="272"/>
      <c r="D49" s="112" t="s">
        <v>22</v>
      </c>
      <c r="E49" s="112" t="s">
        <v>73</v>
      </c>
      <c r="F49" s="272"/>
      <c r="G49" s="272"/>
      <c r="H49" s="272"/>
      <c r="I49" s="293"/>
      <c r="J49" s="272"/>
      <c r="K49" s="139"/>
    </row>
    <row r="50" spans="1:11" ht="14.45" customHeight="1">
      <c r="A50" s="279"/>
      <c r="B50" s="273"/>
      <c r="C50" s="273"/>
      <c r="D50" s="112" t="s">
        <v>24</v>
      </c>
      <c r="E50" s="112" t="s">
        <v>74</v>
      </c>
      <c r="F50" s="272"/>
      <c r="G50" s="273"/>
      <c r="H50" s="273"/>
      <c r="I50" s="294"/>
      <c r="J50" s="273"/>
      <c r="K50" s="139"/>
    </row>
    <row r="51" spans="1:11" ht="43.5" customHeight="1">
      <c r="A51" s="271" t="s">
        <v>78</v>
      </c>
      <c r="B51" s="271" t="s">
        <v>79</v>
      </c>
      <c r="C51" s="271" t="s">
        <v>65</v>
      </c>
      <c r="D51" s="112" t="s">
        <v>17</v>
      </c>
      <c r="E51" s="112" t="s">
        <v>69</v>
      </c>
      <c r="F51" s="272"/>
      <c r="G51" s="280">
        <v>5</v>
      </c>
      <c r="H51" s="271" t="s">
        <v>80</v>
      </c>
      <c r="I51" s="292"/>
      <c r="J51" s="286"/>
      <c r="K51" s="139"/>
    </row>
    <row r="52" spans="1:11" ht="33.75" customHeight="1">
      <c r="A52" s="278"/>
      <c r="B52" s="272"/>
      <c r="C52" s="272"/>
      <c r="D52" s="112" t="s">
        <v>20</v>
      </c>
      <c r="E52" s="112" t="s">
        <v>72</v>
      </c>
      <c r="F52" s="272"/>
      <c r="G52" s="272"/>
      <c r="H52" s="272"/>
      <c r="I52" s="293"/>
      <c r="J52" s="272"/>
      <c r="K52" s="139"/>
    </row>
    <row r="53" spans="1:11" ht="56.25" customHeight="1">
      <c r="A53" s="278"/>
      <c r="B53" s="272"/>
      <c r="C53" s="272"/>
      <c r="D53" s="112" t="s">
        <v>22</v>
      </c>
      <c r="E53" s="112" t="s">
        <v>73</v>
      </c>
      <c r="F53" s="272"/>
      <c r="G53" s="272"/>
      <c r="H53" s="272"/>
      <c r="I53" s="293"/>
      <c r="J53" s="272"/>
      <c r="K53" s="139"/>
    </row>
    <row r="54" spans="1:11" ht="47.25" customHeight="1">
      <c r="A54" s="279"/>
      <c r="B54" s="273"/>
      <c r="C54" s="273"/>
      <c r="D54" s="112" t="s">
        <v>24</v>
      </c>
      <c r="E54" s="112" t="s">
        <v>74</v>
      </c>
      <c r="F54" s="273"/>
      <c r="G54" s="273"/>
      <c r="H54" s="273"/>
      <c r="I54" s="294"/>
      <c r="J54" s="273"/>
      <c r="K54" s="139"/>
    </row>
    <row r="55" spans="1:11" ht="117.75" customHeight="1">
      <c r="A55" s="112" t="s">
        <v>81</v>
      </c>
      <c r="B55" s="112" t="s">
        <v>82</v>
      </c>
      <c r="C55" s="112" t="s">
        <v>16</v>
      </c>
      <c r="D55" s="112" t="s">
        <v>83</v>
      </c>
      <c r="E55" s="112" t="s">
        <v>84</v>
      </c>
      <c r="F55" s="112" t="s">
        <v>70</v>
      </c>
      <c r="G55" s="113">
        <v>10</v>
      </c>
      <c r="H55" s="112" t="s">
        <v>115</v>
      </c>
      <c r="I55" s="114"/>
      <c r="J55" s="114"/>
      <c r="K55" s="139"/>
    </row>
    <row r="56" spans="1:11" ht="105" customHeight="1">
      <c r="A56" s="112" t="s">
        <v>86</v>
      </c>
      <c r="B56" s="112" t="s">
        <v>87</v>
      </c>
      <c r="C56" s="112" t="s">
        <v>16</v>
      </c>
      <c r="D56" s="112" t="s">
        <v>83</v>
      </c>
      <c r="E56" s="113">
        <v>60</v>
      </c>
      <c r="F56" s="112" t="s">
        <v>70</v>
      </c>
      <c r="G56" s="113">
        <v>10</v>
      </c>
      <c r="H56" s="112" t="s">
        <v>88</v>
      </c>
      <c r="I56" s="114"/>
      <c r="J56" s="114"/>
      <c r="K56" s="139"/>
    </row>
    <row r="57" spans="1:11" ht="158.25" customHeight="1">
      <c r="A57" s="113">
        <v>6</v>
      </c>
      <c r="B57" s="112" t="s">
        <v>89</v>
      </c>
      <c r="C57" s="112" t="s">
        <v>90</v>
      </c>
      <c r="D57" s="112" t="s">
        <v>91</v>
      </c>
      <c r="E57" s="112" t="s">
        <v>92</v>
      </c>
      <c r="F57" s="112" t="s">
        <v>93</v>
      </c>
      <c r="G57" s="113">
        <v>3</v>
      </c>
      <c r="H57" s="112" t="s">
        <v>116</v>
      </c>
      <c r="I57" s="114"/>
      <c r="J57" s="114"/>
      <c r="K57" s="139"/>
    </row>
    <row r="58" spans="1:11" ht="112.5" customHeight="1">
      <c r="A58" s="113">
        <v>7</v>
      </c>
      <c r="B58" s="112" t="s">
        <v>95</v>
      </c>
      <c r="C58" s="112" t="s">
        <v>65</v>
      </c>
      <c r="D58" s="112" t="s">
        <v>91</v>
      </c>
      <c r="E58" s="117">
        <v>1</v>
      </c>
      <c r="F58" s="112" t="s">
        <v>70</v>
      </c>
      <c r="G58" s="113">
        <v>2</v>
      </c>
      <c r="H58" s="112" t="s">
        <v>96</v>
      </c>
      <c r="I58" s="114"/>
      <c r="J58" s="114"/>
      <c r="K58" s="139"/>
    </row>
    <row r="59" spans="1:11" ht="60" customHeight="1">
      <c r="A59" s="113">
        <v>8</v>
      </c>
      <c r="B59" s="112" t="s">
        <v>97</v>
      </c>
      <c r="C59" s="112" t="s">
        <v>98</v>
      </c>
      <c r="D59" s="112" t="s">
        <v>83</v>
      </c>
      <c r="E59" s="117">
        <v>1</v>
      </c>
      <c r="F59" s="112" t="s">
        <v>70</v>
      </c>
      <c r="G59" s="113">
        <v>5</v>
      </c>
      <c r="H59" s="112" t="s">
        <v>96</v>
      </c>
      <c r="I59" s="114"/>
      <c r="J59" s="114"/>
      <c r="K59" s="139"/>
    </row>
    <row r="60" spans="1:11" ht="108.75" customHeight="1">
      <c r="A60" s="113">
        <v>9</v>
      </c>
      <c r="B60" s="112" t="s">
        <v>99</v>
      </c>
      <c r="C60" s="112" t="s">
        <v>100</v>
      </c>
      <c r="D60" s="112" t="s">
        <v>83</v>
      </c>
      <c r="E60" s="112" t="s">
        <v>101</v>
      </c>
      <c r="F60" s="112" t="s">
        <v>102</v>
      </c>
      <c r="G60" s="113">
        <v>5</v>
      </c>
      <c r="H60" s="112" t="s">
        <v>117</v>
      </c>
      <c r="I60" s="114"/>
      <c r="J60" s="114"/>
      <c r="K60" s="139"/>
    </row>
    <row r="61" spans="1:11" ht="14.45" customHeight="1">
      <c r="A61" s="118"/>
      <c r="B61" s="119" t="s">
        <v>104</v>
      </c>
      <c r="C61" s="120"/>
      <c r="D61" s="120"/>
      <c r="E61" s="120"/>
      <c r="F61" s="120"/>
      <c r="G61" s="121">
        <f>G4+G41+G42+G55+G56+G57+G58+G59+G60</f>
        <v>100</v>
      </c>
      <c r="H61" s="120"/>
      <c r="I61" s="120"/>
      <c r="J61" s="140">
        <f>J6+J10+J15+J19+J23+J27+J33+J37+J41+J43+J47+J51+J55+J56+J57+J58+J59+J60</f>
        <v>0</v>
      </c>
      <c r="K61" s="139"/>
    </row>
    <row r="62" spans="1:11" ht="13.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38"/>
    </row>
    <row r="63" spans="1:11" ht="30" customHeight="1">
      <c r="A63" s="129"/>
      <c r="B63" s="137" t="s">
        <v>105</v>
      </c>
      <c r="C63" s="129"/>
      <c r="D63" s="129"/>
      <c r="E63" s="129"/>
      <c r="F63" s="129"/>
      <c r="G63" s="129"/>
      <c r="H63" s="129"/>
      <c r="I63" s="129"/>
      <c r="J63" s="129"/>
      <c r="K63" s="138"/>
    </row>
  </sheetData>
  <mergeCells count="85">
    <mergeCell ref="J51:J54"/>
    <mergeCell ref="I51:I54"/>
    <mergeCell ref="A51:A54"/>
    <mergeCell ref="B51:B54"/>
    <mergeCell ref="C51:C54"/>
    <mergeCell ref="F43:F54"/>
    <mergeCell ref="H51:H54"/>
    <mergeCell ref="G51:G54"/>
    <mergeCell ref="I47:I50"/>
    <mergeCell ref="J47:J50"/>
    <mergeCell ref="H43:H46"/>
    <mergeCell ref="H47:H50"/>
    <mergeCell ref="A47:A50"/>
    <mergeCell ref="C47:C50"/>
    <mergeCell ref="G47:G50"/>
    <mergeCell ref="B43:B46"/>
    <mergeCell ref="J37:J40"/>
    <mergeCell ref="A43:A46"/>
    <mergeCell ref="C43:C46"/>
    <mergeCell ref="G43:G46"/>
    <mergeCell ref="I43:I46"/>
    <mergeCell ref="J43:J46"/>
    <mergeCell ref="H37:H40"/>
    <mergeCell ref="I37:I40"/>
    <mergeCell ref="A37:A40"/>
    <mergeCell ref="B37:B40"/>
    <mergeCell ref="C37:C40"/>
    <mergeCell ref="G37:G40"/>
    <mergeCell ref="B47:B50"/>
    <mergeCell ref="A23:A26"/>
    <mergeCell ref="B23:B26"/>
    <mergeCell ref="C23:C26"/>
    <mergeCell ref="G23:G26"/>
    <mergeCell ref="G28:G31"/>
    <mergeCell ref="B27:C27"/>
    <mergeCell ref="A28:A31"/>
    <mergeCell ref="B28:B31"/>
    <mergeCell ref="C28:C31"/>
    <mergeCell ref="B32:C32"/>
    <mergeCell ref="G33:G36"/>
    <mergeCell ref="A33:A36"/>
    <mergeCell ref="B33:B36"/>
    <mergeCell ref="C33:C36"/>
    <mergeCell ref="H23:H26"/>
    <mergeCell ref="I19:I22"/>
    <mergeCell ref="J19:J22"/>
    <mergeCell ref="H15:H18"/>
    <mergeCell ref="H33:H36"/>
    <mergeCell ref="I33:I36"/>
    <mergeCell ref="J33:J36"/>
    <mergeCell ref="J23:J26"/>
    <mergeCell ref="I23:I26"/>
    <mergeCell ref="J27:J31"/>
    <mergeCell ref="I27:I31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H27:H31"/>
    <mergeCell ref="A19:A22"/>
    <mergeCell ref="B19:B22"/>
    <mergeCell ref="C19:C22"/>
    <mergeCell ref="G19:G22"/>
    <mergeCell ref="H19:H22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</mergeCells>
  <pageMargins left="0.43307099999999998" right="0.23622000000000001" top="0.35433100000000001" bottom="0" header="0.31496099999999999" footer="0.31496099999999999"/>
  <pageSetup scale="47" fitToHeight="2" orientation="portrait" r:id="rId1"/>
  <headerFooter>
    <oddFooter>&amp;C&amp;"Helvetica Neue,Regular"&amp;12&amp;K000000&amp;P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workbookViewId="0">
      <selection activeCell="J1" sqref="J1"/>
    </sheetView>
  </sheetViews>
  <sheetFormatPr defaultColWidth="8.85546875" defaultRowHeight="15" customHeight="1"/>
  <cols>
    <col min="1" max="1" width="7" style="144" customWidth="1"/>
    <col min="2" max="2" width="24.42578125" style="144" customWidth="1"/>
    <col min="3" max="3" width="10.140625" style="144" customWidth="1"/>
    <col min="4" max="4" width="24" style="144" customWidth="1"/>
    <col min="5" max="5" width="10.85546875" style="144" customWidth="1"/>
    <col min="6" max="6" width="17.85546875" style="144" customWidth="1"/>
    <col min="7" max="7" width="10.42578125" style="144" customWidth="1"/>
    <col min="8" max="8" width="38.140625" style="144" customWidth="1"/>
    <col min="9" max="9" width="11.42578125" style="144" customWidth="1"/>
    <col min="10" max="10" width="41.85546875" style="144" customWidth="1"/>
    <col min="11" max="11" width="27.7109375" style="144" customWidth="1"/>
    <col min="12" max="12" width="8.85546875" style="144" customWidth="1"/>
    <col min="13" max="16384" width="8.85546875" style="144"/>
  </cols>
  <sheetData>
    <row r="1" spans="1:11" ht="60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473</v>
      </c>
      <c r="K1" s="143"/>
    </row>
    <row r="2" spans="1:11" ht="30" customHeight="1">
      <c r="A2" s="327" t="s">
        <v>207</v>
      </c>
      <c r="B2" s="388"/>
      <c r="C2" s="388"/>
      <c r="D2" s="388"/>
      <c r="E2" s="388"/>
      <c r="F2" s="388"/>
      <c r="G2" s="388"/>
      <c r="H2" s="388"/>
      <c r="I2" s="388"/>
      <c r="J2" s="388"/>
      <c r="K2" s="143"/>
    </row>
    <row r="3" spans="1:11" ht="4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  <c r="K3" s="145"/>
    </row>
    <row r="4" spans="1:11" ht="28.5" customHeight="1">
      <c r="A4" s="151">
        <v>1</v>
      </c>
      <c r="B4" s="389" t="s">
        <v>10</v>
      </c>
      <c r="C4" s="390"/>
      <c r="D4" s="153"/>
      <c r="E4" s="151">
        <v>100</v>
      </c>
      <c r="F4" s="146"/>
      <c r="G4" s="151">
        <f>G5+G14+G27</f>
        <v>40</v>
      </c>
      <c r="H4" s="146"/>
      <c r="I4" s="153"/>
      <c r="J4" s="153"/>
      <c r="K4" s="145"/>
    </row>
    <row r="5" spans="1:11" ht="14.45" customHeight="1">
      <c r="A5" s="150" t="s">
        <v>11</v>
      </c>
      <c r="B5" s="386" t="s">
        <v>12</v>
      </c>
      <c r="C5" s="387"/>
      <c r="D5" s="153"/>
      <c r="E5" s="153"/>
      <c r="F5" s="333" t="s">
        <v>107</v>
      </c>
      <c r="G5" s="151">
        <f>G6+G10</f>
        <v>15</v>
      </c>
      <c r="H5" s="146"/>
      <c r="I5" s="153"/>
      <c r="J5" s="153"/>
      <c r="K5" s="145"/>
    </row>
    <row r="6" spans="1:11" ht="21.75" customHeight="1">
      <c r="A6" s="333" t="s">
        <v>14</v>
      </c>
      <c r="B6" s="317" t="s">
        <v>15</v>
      </c>
      <c r="C6" s="317" t="s">
        <v>16</v>
      </c>
      <c r="D6" s="150" t="s">
        <v>17</v>
      </c>
      <c r="E6" s="150" t="s">
        <v>18</v>
      </c>
      <c r="F6" s="319"/>
      <c r="G6" s="337">
        <v>10</v>
      </c>
      <c r="H6" s="333" t="s">
        <v>19</v>
      </c>
      <c r="I6" s="391"/>
      <c r="J6" s="394"/>
      <c r="K6" s="145"/>
    </row>
    <row r="7" spans="1:11" ht="27" customHeight="1">
      <c r="A7" s="334"/>
      <c r="B7" s="336"/>
      <c r="C7" s="336"/>
      <c r="D7" s="150" t="s">
        <v>20</v>
      </c>
      <c r="E7" s="150" t="s">
        <v>21</v>
      </c>
      <c r="F7" s="319"/>
      <c r="G7" s="336"/>
      <c r="H7" s="319"/>
      <c r="I7" s="392"/>
      <c r="J7" s="395"/>
      <c r="K7" s="145"/>
    </row>
    <row r="8" spans="1:11" ht="39.75" customHeight="1">
      <c r="A8" s="334"/>
      <c r="B8" s="336"/>
      <c r="C8" s="336"/>
      <c r="D8" s="150" t="s">
        <v>22</v>
      </c>
      <c r="E8" s="150" t="s">
        <v>23</v>
      </c>
      <c r="F8" s="319"/>
      <c r="G8" s="336"/>
      <c r="H8" s="319"/>
      <c r="I8" s="392"/>
      <c r="J8" s="395"/>
      <c r="K8" s="145"/>
    </row>
    <row r="9" spans="1:11" ht="13.5" customHeight="1">
      <c r="A9" s="335"/>
      <c r="B9" s="336"/>
      <c r="C9" s="336"/>
      <c r="D9" s="150" t="s">
        <v>24</v>
      </c>
      <c r="E9" s="150" t="s">
        <v>25</v>
      </c>
      <c r="F9" s="319"/>
      <c r="G9" s="336"/>
      <c r="H9" s="320"/>
      <c r="I9" s="393"/>
      <c r="J9" s="396"/>
      <c r="K9" s="145"/>
    </row>
    <row r="10" spans="1:11" ht="28.5" customHeight="1">
      <c r="A10" s="333" t="s">
        <v>26</v>
      </c>
      <c r="B10" s="317" t="s">
        <v>27</v>
      </c>
      <c r="C10" s="317" t="s">
        <v>16</v>
      </c>
      <c r="D10" s="150" t="s">
        <v>17</v>
      </c>
      <c r="E10" s="150" t="s">
        <v>18</v>
      </c>
      <c r="F10" s="319"/>
      <c r="G10" s="337">
        <v>5</v>
      </c>
      <c r="H10" s="317" t="s">
        <v>28</v>
      </c>
      <c r="I10" s="391"/>
      <c r="J10" s="394"/>
      <c r="K10" s="145"/>
    </row>
    <row r="11" spans="1:11" ht="21" customHeight="1">
      <c r="A11" s="334"/>
      <c r="B11" s="336"/>
      <c r="C11" s="336"/>
      <c r="D11" s="150" t="s">
        <v>20</v>
      </c>
      <c r="E11" s="150" t="s">
        <v>21</v>
      </c>
      <c r="F11" s="319"/>
      <c r="G11" s="336"/>
      <c r="H11" s="336"/>
      <c r="I11" s="392"/>
      <c r="J11" s="395"/>
      <c r="K11" s="145"/>
    </row>
    <row r="12" spans="1:11" ht="41.25" customHeight="1">
      <c r="A12" s="334"/>
      <c r="B12" s="336"/>
      <c r="C12" s="336"/>
      <c r="D12" s="150" t="s">
        <v>22</v>
      </c>
      <c r="E12" s="150" t="s">
        <v>23</v>
      </c>
      <c r="F12" s="319"/>
      <c r="G12" s="336"/>
      <c r="H12" s="336"/>
      <c r="I12" s="392"/>
      <c r="J12" s="395"/>
      <c r="K12" s="145"/>
    </row>
    <row r="13" spans="1:11" ht="22.5" customHeight="1">
      <c r="A13" s="335"/>
      <c r="B13" s="336"/>
      <c r="C13" s="336"/>
      <c r="D13" s="150" t="s">
        <v>24</v>
      </c>
      <c r="E13" s="150" t="s">
        <v>25</v>
      </c>
      <c r="F13" s="319"/>
      <c r="G13" s="336"/>
      <c r="H13" s="336"/>
      <c r="I13" s="393"/>
      <c r="J13" s="396"/>
      <c r="K13" s="145"/>
    </row>
    <row r="14" spans="1:11" ht="34.5" customHeight="1">
      <c r="A14" s="150" t="s">
        <v>29</v>
      </c>
      <c r="B14" s="386" t="s">
        <v>30</v>
      </c>
      <c r="C14" s="387"/>
      <c r="D14" s="153"/>
      <c r="E14" s="153"/>
      <c r="F14" s="319"/>
      <c r="G14" s="151">
        <f>G15+G19+G23</f>
        <v>15</v>
      </c>
      <c r="H14" s="146"/>
      <c r="I14" s="146"/>
      <c r="J14" s="146"/>
      <c r="K14" s="145"/>
    </row>
    <row r="15" spans="1:11" ht="28.5" customHeight="1">
      <c r="A15" s="333" t="s">
        <v>31</v>
      </c>
      <c r="B15" s="333" t="s">
        <v>32</v>
      </c>
      <c r="C15" s="333" t="s">
        <v>16</v>
      </c>
      <c r="D15" s="150" t="s">
        <v>17</v>
      </c>
      <c r="E15" s="150" t="s">
        <v>18</v>
      </c>
      <c r="F15" s="319"/>
      <c r="G15" s="318">
        <v>5</v>
      </c>
      <c r="H15" s="333" t="s">
        <v>157</v>
      </c>
      <c r="I15" s="400"/>
      <c r="J15" s="400"/>
      <c r="K15" s="145"/>
    </row>
    <row r="16" spans="1:11" ht="28.5" customHeight="1">
      <c r="A16" s="334"/>
      <c r="B16" s="319"/>
      <c r="C16" s="319"/>
      <c r="D16" s="150" t="s">
        <v>20</v>
      </c>
      <c r="E16" s="150" t="s">
        <v>21</v>
      </c>
      <c r="F16" s="319"/>
      <c r="G16" s="319"/>
      <c r="H16" s="319"/>
      <c r="I16" s="319"/>
      <c r="J16" s="319"/>
      <c r="K16" s="145"/>
    </row>
    <row r="17" spans="1:11" ht="29.25" customHeight="1">
      <c r="A17" s="334"/>
      <c r="B17" s="319"/>
      <c r="C17" s="319"/>
      <c r="D17" s="150" t="s">
        <v>22</v>
      </c>
      <c r="E17" s="150" t="s">
        <v>23</v>
      </c>
      <c r="F17" s="319"/>
      <c r="G17" s="319"/>
      <c r="H17" s="319"/>
      <c r="I17" s="319"/>
      <c r="J17" s="319"/>
      <c r="K17" s="145"/>
    </row>
    <row r="18" spans="1:11" ht="30" customHeight="1">
      <c r="A18" s="335"/>
      <c r="B18" s="320"/>
      <c r="C18" s="320"/>
      <c r="D18" s="150" t="s">
        <v>24</v>
      </c>
      <c r="E18" s="150" t="s">
        <v>34</v>
      </c>
      <c r="F18" s="319"/>
      <c r="G18" s="320"/>
      <c r="H18" s="320"/>
      <c r="I18" s="320"/>
      <c r="J18" s="320"/>
      <c r="K18" s="145"/>
    </row>
    <row r="19" spans="1:11" ht="23.25" customHeight="1">
      <c r="A19" s="333" t="s">
        <v>35</v>
      </c>
      <c r="B19" s="333" t="s">
        <v>36</v>
      </c>
      <c r="C19" s="333" t="s">
        <v>16</v>
      </c>
      <c r="D19" s="150" t="s">
        <v>17</v>
      </c>
      <c r="E19" s="150" t="s">
        <v>37</v>
      </c>
      <c r="F19" s="319"/>
      <c r="G19" s="318">
        <v>5</v>
      </c>
      <c r="H19" s="317" t="s">
        <v>38</v>
      </c>
      <c r="I19" s="321"/>
      <c r="J19" s="400"/>
      <c r="K19" s="145"/>
    </row>
    <row r="20" spans="1:11" ht="27.75" customHeight="1">
      <c r="A20" s="334"/>
      <c r="B20" s="319"/>
      <c r="C20" s="319"/>
      <c r="D20" s="150" t="s">
        <v>20</v>
      </c>
      <c r="E20" s="150" t="s">
        <v>39</v>
      </c>
      <c r="F20" s="319"/>
      <c r="G20" s="319"/>
      <c r="H20" s="336"/>
      <c r="I20" s="322"/>
      <c r="J20" s="319"/>
      <c r="K20" s="145"/>
    </row>
    <row r="21" spans="1:11" ht="23.25" customHeight="1">
      <c r="A21" s="334"/>
      <c r="B21" s="319"/>
      <c r="C21" s="319"/>
      <c r="D21" s="150" t="s">
        <v>22</v>
      </c>
      <c r="E21" s="150" t="s">
        <v>40</v>
      </c>
      <c r="F21" s="319"/>
      <c r="G21" s="319"/>
      <c r="H21" s="336"/>
      <c r="I21" s="322"/>
      <c r="J21" s="319"/>
      <c r="K21" s="145"/>
    </row>
    <row r="22" spans="1:11" ht="60.75" customHeight="1">
      <c r="A22" s="335"/>
      <c r="B22" s="320"/>
      <c r="C22" s="320"/>
      <c r="D22" s="150" t="s">
        <v>24</v>
      </c>
      <c r="E22" s="150" t="s">
        <v>34</v>
      </c>
      <c r="F22" s="319"/>
      <c r="G22" s="320"/>
      <c r="H22" s="336"/>
      <c r="I22" s="323"/>
      <c r="J22" s="320"/>
      <c r="K22" s="145"/>
    </row>
    <row r="23" spans="1:11" ht="28.5" customHeight="1">
      <c r="A23" s="333" t="s">
        <v>41</v>
      </c>
      <c r="B23" s="333" t="s">
        <v>42</v>
      </c>
      <c r="C23" s="333" t="s">
        <v>16</v>
      </c>
      <c r="D23" s="150" t="s">
        <v>17</v>
      </c>
      <c r="E23" s="150" t="s">
        <v>37</v>
      </c>
      <c r="F23" s="319"/>
      <c r="G23" s="337">
        <v>5</v>
      </c>
      <c r="H23" s="317" t="s">
        <v>43</v>
      </c>
      <c r="I23" s="321"/>
      <c r="J23" s="400"/>
      <c r="K23" s="145"/>
    </row>
    <row r="24" spans="1:11" ht="33" customHeight="1">
      <c r="A24" s="334"/>
      <c r="B24" s="319"/>
      <c r="C24" s="319"/>
      <c r="D24" s="150" t="s">
        <v>20</v>
      </c>
      <c r="E24" s="150" t="s">
        <v>39</v>
      </c>
      <c r="F24" s="319"/>
      <c r="G24" s="336"/>
      <c r="H24" s="336"/>
      <c r="I24" s="322"/>
      <c r="J24" s="319"/>
      <c r="K24" s="145"/>
    </row>
    <row r="25" spans="1:11" ht="44.25" customHeight="1">
      <c r="A25" s="334"/>
      <c r="B25" s="319"/>
      <c r="C25" s="319"/>
      <c r="D25" s="150" t="s">
        <v>22</v>
      </c>
      <c r="E25" s="150" t="s">
        <v>40</v>
      </c>
      <c r="F25" s="319"/>
      <c r="G25" s="336"/>
      <c r="H25" s="336"/>
      <c r="I25" s="322"/>
      <c r="J25" s="319"/>
      <c r="K25" s="145"/>
    </row>
    <row r="26" spans="1:11" ht="32.25" customHeight="1">
      <c r="A26" s="335"/>
      <c r="B26" s="320"/>
      <c r="C26" s="320"/>
      <c r="D26" s="150" t="s">
        <v>24</v>
      </c>
      <c r="E26" s="150" t="s">
        <v>34</v>
      </c>
      <c r="F26" s="319"/>
      <c r="G26" s="336"/>
      <c r="H26" s="336"/>
      <c r="I26" s="323"/>
      <c r="J26" s="320"/>
      <c r="K26" s="145"/>
    </row>
    <row r="27" spans="1:11" ht="29.25" customHeight="1">
      <c r="A27" s="150" t="s">
        <v>49</v>
      </c>
      <c r="B27" s="386" t="s">
        <v>50</v>
      </c>
      <c r="C27" s="387"/>
      <c r="D27" s="153"/>
      <c r="E27" s="153"/>
      <c r="F27" s="319"/>
      <c r="G27" s="151">
        <f>G28+G32</f>
        <v>10</v>
      </c>
      <c r="H27" s="146"/>
      <c r="I27" s="146"/>
      <c r="J27" s="146"/>
      <c r="K27" s="145"/>
    </row>
    <row r="28" spans="1:11" ht="38.25" customHeight="1">
      <c r="A28" s="317" t="s">
        <v>51</v>
      </c>
      <c r="B28" s="317" t="s">
        <v>52</v>
      </c>
      <c r="C28" s="317" t="s">
        <v>16</v>
      </c>
      <c r="D28" s="150" t="s">
        <v>17</v>
      </c>
      <c r="E28" s="150" t="s">
        <v>18</v>
      </c>
      <c r="F28" s="319"/>
      <c r="G28" s="337">
        <v>5</v>
      </c>
      <c r="H28" s="317" t="s">
        <v>53</v>
      </c>
      <c r="I28" s="400"/>
      <c r="J28" s="400"/>
      <c r="K28" s="145"/>
    </row>
    <row r="29" spans="1:11" ht="27" customHeight="1">
      <c r="A29" s="317"/>
      <c r="B29" s="336"/>
      <c r="C29" s="336"/>
      <c r="D29" s="150" t="s">
        <v>20</v>
      </c>
      <c r="E29" s="150" t="s">
        <v>21</v>
      </c>
      <c r="F29" s="319"/>
      <c r="G29" s="336"/>
      <c r="H29" s="336"/>
      <c r="I29" s="319"/>
      <c r="J29" s="319"/>
      <c r="K29" s="145"/>
    </row>
    <row r="30" spans="1:11" ht="29.25" customHeight="1">
      <c r="A30" s="317"/>
      <c r="B30" s="336"/>
      <c r="C30" s="336"/>
      <c r="D30" s="150" t="s">
        <v>22</v>
      </c>
      <c r="E30" s="150" t="s">
        <v>23</v>
      </c>
      <c r="F30" s="319"/>
      <c r="G30" s="336"/>
      <c r="H30" s="336"/>
      <c r="I30" s="319"/>
      <c r="J30" s="319"/>
      <c r="K30" s="145"/>
    </row>
    <row r="31" spans="1:11" ht="23.25" customHeight="1">
      <c r="A31" s="317"/>
      <c r="B31" s="336"/>
      <c r="C31" s="336"/>
      <c r="D31" s="150" t="s">
        <v>24</v>
      </c>
      <c r="E31" s="150" t="s">
        <v>25</v>
      </c>
      <c r="F31" s="319"/>
      <c r="G31" s="336"/>
      <c r="H31" s="336"/>
      <c r="I31" s="320"/>
      <c r="J31" s="320"/>
      <c r="K31" s="145"/>
    </row>
    <row r="32" spans="1:11" ht="27" customHeight="1">
      <c r="A32" s="333" t="s">
        <v>54</v>
      </c>
      <c r="B32" s="317" t="s">
        <v>55</v>
      </c>
      <c r="C32" s="317" t="s">
        <v>16</v>
      </c>
      <c r="D32" s="150" t="s">
        <v>17</v>
      </c>
      <c r="E32" s="150" t="s">
        <v>18</v>
      </c>
      <c r="F32" s="319"/>
      <c r="G32" s="337">
        <v>5</v>
      </c>
      <c r="H32" s="317" t="s">
        <v>53</v>
      </c>
      <c r="I32" s="391"/>
      <c r="J32" s="400"/>
      <c r="K32" s="145"/>
    </row>
    <row r="33" spans="1:11" ht="17.25" customHeight="1">
      <c r="A33" s="334"/>
      <c r="B33" s="336"/>
      <c r="C33" s="336"/>
      <c r="D33" s="150" t="s">
        <v>20</v>
      </c>
      <c r="E33" s="150" t="s">
        <v>21</v>
      </c>
      <c r="F33" s="319"/>
      <c r="G33" s="336"/>
      <c r="H33" s="336"/>
      <c r="I33" s="392"/>
      <c r="J33" s="319"/>
      <c r="K33" s="145"/>
    </row>
    <row r="34" spans="1:11" ht="27.75" customHeight="1">
      <c r="A34" s="334"/>
      <c r="B34" s="336"/>
      <c r="C34" s="336"/>
      <c r="D34" s="150" t="s">
        <v>22</v>
      </c>
      <c r="E34" s="150" t="s">
        <v>23</v>
      </c>
      <c r="F34" s="319"/>
      <c r="G34" s="336"/>
      <c r="H34" s="336"/>
      <c r="I34" s="392"/>
      <c r="J34" s="319"/>
      <c r="K34" s="145"/>
    </row>
    <row r="35" spans="1:11" ht="25.5" customHeight="1">
      <c r="A35" s="335"/>
      <c r="B35" s="336"/>
      <c r="C35" s="336"/>
      <c r="D35" s="150" t="s">
        <v>24</v>
      </c>
      <c r="E35" s="150" t="s">
        <v>25</v>
      </c>
      <c r="F35" s="320"/>
      <c r="G35" s="336"/>
      <c r="H35" s="336"/>
      <c r="I35" s="393"/>
      <c r="J35" s="320"/>
      <c r="K35" s="145"/>
    </row>
    <row r="36" spans="1:11" ht="105.75" customHeight="1">
      <c r="A36" s="150" t="s">
        <v>57</v>
      </c>
      <c r="B36" s="150" t="s">
        <v>58</v>
      </c>
      <c r="C36" s="150" t="s">
        <v>59</v>
      </c>
      <c r="D36" s="150" t="s">
        <v>60</v>
      </c>
      <c r="E36" s="150" t="s">
        <v>61</v>
      </c>
      <c r="F36" s="150" t="s">
        <v>62</v>
      </c>
      <c r="G36" s="151">
        <v>10</v>
      </c>
      <c r="H36" s="150" t="s">
        <v>155</v>
      </c>
      <c r="I36" s="153"/>
      <c r="J36" s="153"/>
      <c r="K36" s="145"/>
    </row>
    <row r="37" spans="1:11" ht="71.25" customHeight="1">
      <c r="A37" s="150" t="s">
        <v>63</v>
      </c>
      <c r="B37" s="150" t="s">
        <v>64</v>
      </c>
      <c r="C37" s="150" t="s">
        <v>65</v>
      </c>
      <c r="D37" s="150" t="s">
        <v>66</v>
      </c>
      <c r="E37" s="153"/>
      <c r="F37" s="146"/>
      <c r="G37" s="151">
        <f>G38+G42+G46</f>
        <v>15</v>
      </c>
      <c r="H37" s="206"/>
      <c r="I37" s="146"/>
      <c r="J37" s="146"/>
      <c r="K37" s="145"/>
    </row>
    <row r="38" spans="1:11" ht="23.25" customHeight="1">
      <c r="A38" s="333" t="s">
        <v>67</v>
      </c>
      <c r="B38" s="333" t="s">
        <v>126</v>
      </c>
      <c r="C38" s="333" t="s">
        <v>65</v>
      </c>
      <c r="D38" s="150" t="s">
        <v>17</v>
      </c>
      <c r="E38" s="150" t="s">
        <v>69</v>
      </c>
      <c r="F38" s="333" t="s">
        <v>70</v>
      </c>
      <c r="G38" s="318">
        <v>5</v>
      </c>
      <c r="H38" s="317" t="s">
        <v>113</v>
      </c>
      <c r="I38" s="400"/>
      <c r="J38" s="400"/>
      <c r="K38" s="145"/>
    </row>
    <row r="39" spans="1:11" ht="29.25" customHeight="1">
      <c r="A39" s="334"/>
      <c r="B39" s="319"/>
      <c r="C39" s="319"/>
      <c r="D39" s="150" t="s">
        <v>20</v>
      </c>
      <c r="E39" s="150" t="s">
        <v>72</v>
      </c>
      <c r="F39" s="319"/>
      <c r="G39" s="319"/>
      <c r="H39" s="336"/>
      <c r="I39" s="319"/>
      <c r="J39" s="319"/>
      <c r="K39" s="145"/>
    </row>
    <row r="40" spans="1:11" ht="24.75" customHeight="1">
      <c r="A40" s="334"/>
      <c r="B40" s="319"/>
      <c r="C40" s="319"/>
      <c r="D40" s="150" t="s">
        <v>22</v>
      </c>
      <c r="E40" s="150" t="s">
        <v>73</v>
      </c>
      <c r="F40" s="319"/>
      <c r="G40" s="319"/>
      <c r="H40" s="336"/>
      <c r="I40" s="319"/>
      <c r="J40" s="319"/>
      <c r="K40" s="145"/>
    </row>
    <row r="41" spans="1:11" ht="61.5" customHeight="1">
      <c r="A41" s="335"/>
      <c r="B41" s="320"/>
      <c r="C41" s="320"/>
      <c r="D41" s="150" t="s">
        <v>24</v>
      </c>
      <c r="E41" s="150" t="s">
        <v>74</v>
      </c>
      <c r="F41" s="319"/>
      <c r="G41" s="320"/>
      <c r="H41" s="336"/>
      <c r="I41" s="320"/>
      <c r="J41" s="320"/>
      <c r="K41" s="145"/>
    </row>
    <row r="42" spans="1:11" ht="40.5" customHeight="1">
      <c r="A42" s="333" t="s">
        <v>75</v>
      </c>
      <c r="B42" s="333" t="s">
        <v>76</v>
      </c>
      <c r="C42" s="333" t="s">
        <v>65</v>
      </c>
      <c r="D42" s="150" t="s">
        <v>17</v>
      </c>
      <c r="E42" s="150" t="s">
        <v>69</v>
      </c>
      <c r="F42" s="319"/>
      <c r="G42" s="318">
        <v>5</v>
      </c>
      <c r="H42" s="317" t="s">
        <v>114</v>
      </c>
      <c r="I42" s="400"/>
      <c r="J42" s="400"/>
      <c r="K42" s="145"/>
    </row>
    <row r="43" spans="1:11" ht="31.5" customHeight="1">
      <c r="A43" s="334"/>
      <c r="B43" s="319"/>
      <c r="C43" s="319"/>
      <c r="D43" s="150" t="s">
        <v>20</v>
      </c>
      <c r="E43" s="150" t="s">
        <v>72</v>
      </c>
      <c r="F43" s="319"/>
      <c r="G43" s="319"/>
      <c r="H43" s="336"/>
      <c r="I43" s="319"/>
      <c r="J43" s="319"/>
      <c r="K43" s="145"/>
    </row>
    <row r="44" spans="1:11" ht="27" customHeight="1">
      <c r="A44" s="334"/>
      <c r="B44" s="319"/>
      <c r="C44" s="319"/>
      <c r="D44" s="150" t="s">
        <v>22</v>
      </c>
      <c r="E44" s="150" t="s">
        <v>73</v>
      </c>
      <c r="F44" s="319"/>
      <c r="G44" s="319"/>
      <c r="H44" s="336"/>
      <c r="I44" s="319"/>
      <c r="J44" s="319"/>
      <c r="K44" s="145"/>
    </row>
    <row r="45" spans="1:11" ht="49.5" customHeight="1">
      <c r="A45" s="335"/>
      <c r="B45" s="320"/>
      <c r="C45" s="320"/>
      <c r="D45" s="150" t="s">
        <v>24</v>
      </c>
      <c r="E45" s="150" t="s">
        <v>74</v>
      </c>
      <c r="F45" s="319"/>
      <c r="G45" s="320"/>
      <c r="H45" s="336"/>
      <c r="I45" s="320"/>
      <c r="J45" s="320"/>
      <c r="K45" s="145"/>
    </row>
    <row r="46" spans="1:11" ht="35.25" customHeight="1">
      <c r="A46" s="333" t="s">
        <v>78</v>
      </c>
      <c r="B46" s="333" t="s">
        <v>79</v>
      </c>
      <c r="C46" s="333" t="s">
        <v>65</v>
      </c>
      <c r="D46" s="150" t="s">
        <v>17</v>
      </c>
      <c r="E46" s="150" t="s">
        <v>69</v>
      </c>
      <c r="F46" s="319"/>
      <c r="G46" s="318">
        <v>5</v>
      </c>
      <c r="H46" s="333" t="s">
        <v>80</v>
      </c>
      <c r="I46" s="400"/>
      <c r="J46" s="400"/>
      <c r="K46" s="145"/>
    </row>
    <row r="47" spans="1:11" ht="29.25" customHeight="1">
      <c r="A47" s="334"/>
      <c r="B47" s="319"/>
      <c r="C47" s="319"/>
      <c r="D47" s="150" t="s">
        <v>20</v>
      </c>
      <c r="E47" s="150" t="s">
        <v>72</v>
      </c>
      <c r="F47" s="319"/>
      <c r="G47" s="319"/>
      <c r="H47" s="319"/>
      <c r="I47" s="319"/>
      <c r="J47" s="319"/>
      <c r="K47" s="145"/>
    </row>
    <row r="48" spans="1:11" ht="39.75" customHeight="1">
      <c r="A48" s="334"/>
      <c r="B48" s="319"/>
      <c r="C48" s="319"/>
      <c r="D48" s="150" t="s">
        <v>22</v>
      </c>
      <c r="E48" s="150" t="s">
        <v>73</v>
      </c>
      <c r="F48" s="319"/>
      <c r="G48" s="319"/>
      <c r="H48" s="319"/>
      <c r="I48" s="319"/>
      <c r="J48" s="319"/>
      <c r="K48" s="145"/>
    </row>
    <row r="49" spans="1:11" ht="57" customHeight="1">
      <c r="A49" s="335"/>
      <c r="B49" s="320"/>
      <c r="C49" s="320"/>
      <c r="D49" s="150" t="s">
        <v>24</v>
      </c>
      <c r="E49" s="150" t="s">
        <v>74</v>
      </c>
      <c r="F49" s="320"/>
      <c r="G49" s="320"/>
      <c r="H49" s="320"/>
      <c r="I49" s="320"/>
      <c r="J49" s="320"/>
      <c r="K49" s="145"/>
    </row>
    <row r="50" spans="1:11" ht="140.25" customHeight="1">
      <c r="A50" s="150" t="s">
        <v>81</v>
      </c>
      <c r="B50" s="150" t="s">
        <v>82</v>
      </c>
      <c r="C50" s="150" t="s">
        <v>16</v>
      </c>
      <c r="D50" s="150" t="s">
        <v>83</v>
      </c>
      <c r="E50" s="150" t="s">
        <v>84</v>
      </c>
      <c r="F50" s="150" t="s">
        <v>70</v>
      </c>
      <c r="G50" s="151">
        <v>10</v>
      </c>
      <c r="H50" s="150" t="s">
        <v>115</v>
      </c>
      <c r="I50" s="154"/>
      <c r="J50" s="153"/>
      <c r="K50" s="145"/>
    </row>
    <row r="51" spans="1:11" ht="138" customHeight="1">
      <c r="A51" s="150" t="s">
        <v>86</v>
      </c>
      <c r="B51" s="150" t="s">
        <v>87</v>
      </c>
      <c r="C51" s="150" t="s">
        <v>16</v>
      </c>
      <c r="D51" s="150" t="s">
        <v>83</v>
      </c>
      <c r="E51" s="151">
        <v>60</v>
      </c>
      <c r="F51" s="150" t="s">
        <v>70</v>
      </c>
      <c r="G51" s="151">
        <v>10</v>
      </c>
      <c r="H51" s="150" t="s">
        <v>88</v>
      </c>
      <c r="I51" s="153"/>
      <c r="J51" s="153"/>
      <c r="K51" s="145"/>
    </row>
    <row r="52" spans="1:11" ht="217.5" customHeight="1">
      <c r="A52" s="150" t="s">
        <v>131</v>
      </c>
      <c r="B52" s="150" t="s">
        <v>89</v>
      </c>
      <c r="C52" s="150" t="s">
        <v>90</v>
      </c>
      <c r="D52" s="150" t="s">
        <v>91</v>
      </c>
      <c r="E52" s="150" t="s">
        <v>92</v>
      </c>
      <c r="F52" s="150" t="s">
        <v>93</v>
      </c>
      <c r="G52" s="151">
        <v>3</v>
      </c>
      <c r="H52" s="150" t="s">
        <v>116</v>
      </c>
      <c r="I52" s="153"/>
      <c r="J52" s="153"/>
      <c r="K52" s="145"/>
    </row>
    <row r="53" spans="1:11" ht="135" customHeight="1">
      <c r="A53" s="150" t="s">
        <v>133</v>
      </c>
      <c r="B53" s="150" t="s">
        <v>95</v>
      </c>
      <c r="C53" s="150" t="s">
        <v>65</v>
      </c>
      <c r="D53" s="150" t="s">
        <v>91</v>
      </c>
      <c r="E53" s="192">
        <v>1</v>
      </c>
      <c r="F53" s="150" t="s">
        <v>70</v>
      </c>
      <c r="G53" s="151">
        <v>2</v>
      </c>
      <c r="H53" s="150" t="s">
        <v>96</v>
      </c>
      <c r="I53" s="153"/>
      <c r="J53" s="153"/>
      <c r="K53" s="145"/>
    </row>
    <row r="54" spans="1:11" ht="75" customHeight="1">
      <c r="A54" s="150" t="s">
        <v>134</v>
      </c>
      <c r="B54" s="150" t="s">
        <v>97</v>
      </c>
      <c r="C54" s="150" t="s">
        <v>98</v>
      </c>
      <c r="D54" s="150" t="s">
        <v>83</v>
      </c>
      <c r="E54" s="192">
        <v>1</v>
      </c>
      <c r="F54" s="150" t="s">
        <v>70</v>
      </c>
      <c r="G54" s="151">
        <v>5</v>
      </c>
      <c r="H54" s="150" t="s">
        <v>96</v>
      </c>
      <c r="I54" s="153"/>
      <c r="J54" s="153"/>
      <c r="K54" s="145"/>
    </row>
    <row r="55" spans="1:11" ht="120" customHeight="1">
      <c r="A55" s="151">
        <v>9</v>
      </c>
      <c r="B55" s="150" t="s">
        <v>99</v>
      </c>
      <c r="C55" s="150" t="s">
        <v>100</v>
      </c>
      <c r="D55" s="150" t="s">
        <v>83</v>
      </c>
      <c r="E55" s="150" t="s">
        <v>101</v>
      </c>
      <c r="F55" s="150" t="s">
        <v>102</v>
      </c>
      <c r="G55" s="151">
        <v>5</v>
      </c>
      <c r="H55" s="150" t="s">
        <v>117</v>
      </c>
      <c r="I55" s="153"/>
      <c r="J55" s="153"/>
      <c r="K55" s="145"/>
    </row>
    <row r="56" spans="1:11" ht="14.45" customHeight="1">
      <c r="A56" s="193"/>
      <c r="B56" s="152" t="s">
        <v>104</v>
      </c>
      <c r="C56" s="194"/>
      <c r="D56" s="194"/>
      <c r="E56" s="194"/>
      <c r="F56" s="194"/>
      <c r="G56" s="195">
        <f>G4+G36+G37+G50+G51+G52+G53+G54+G55</f>
        <v>100</v>
      </c>
      <c r="H56" s="194"/>
      <c r="I56" s="194"/>
      <c r="J56" s="196">
        <f>J6+J10+J15+J19+J23+J28+J32+J36+J38+J42+J46+J50+J51+J52+J53+J54+J55</f>
        <v>0</v>
      </c>
      <c r="K56" s="145"/>
    </row>
    <row r="57" spans="1:11" ht="13.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43"/>
    </row>
    <row r="58" spans="1:11" ht="30" customHeight="1">
      <c r="A58" s="143"/>
      <c r="B58" s="180" t="s">
        <v>105</v>
      </c>
      <c r="C58" s="143"/>
      <c r="D58" s="143"/>
      <c r="E58" s="143"/>
      <c r="F58" s="143"/>
      <c r="G58" s="143"/>
      <c r="H58" s="143"/>
      <c r="I58" s="143"/>
      <c r="J58" s="143"/>
      <c r="K58" s="143"/>
    </row>
  </sheetData>
  <mergeCells count="77">
    <mergeCell ref="A46:A49"/>
    <mergeCell ref="B46:B49"/>
    <mergeCell ref="C46:C49"/>
    <mergeCell ref="F38:F49"/>
    <mergeCell ref="G46:G49"/>
    <mergeCell ref="A38:A41"/>
    <mergeCell ref="B38:B41"/>
    <mergeCell ref="C38:C41"/>
    <mergeCell ref="G38:G41"/>
    <mergeCell ref="A42:A45"/>
    <mergeCell ref="B42:B45"/>
    <mergeCell ref="C42:C45"/>
    <mergeCell ref="G42:G45"/>
    <mergeCell ref="I38:I41"/>
    <mergeCell ref="J38:J41"/>
    <mergeCell ref="H38:H41"/>
    <mergeCell ref="H46:H49"/>
    <mergeCell ref="I46:I49"/>
    <mergeCell ref="J46:J49"/>
    <mergeCell ref="I42:I45"/>
    <mergeCell ref="J42:J45"/>
    <mergeCell ref="H42:H45"/>
    <mergeCell ref="J23:J26"/>
    <mergeCell ref="J28:J31"/>
    <mergeCell ref="H32:H35"/>
    <mergeCell ref="I32:I35"/>
    <mergeCell ref="J32:J35"/>
    <mergeCell ref="H28:H31"/>
    <mergeCell ref="I28:I31"/>
    <mergeCell ref="H23:H26"/>
    <mergeCell ref="I23:I26"/>
    <mergeCell ref="J15:J18"/>
    <mergeCell ref="A19:A22"/>
    <mergeCell ref="B19:B22"/>
    <mergeCell ref="C19:C22"/>
    <mergeCell ref="G19:G22"/>
    <mergeCell ref="H19:H22"/>
    <mergeCell ref="I19:I22"/>
    <mergeCell ref="J19:J22"/>
    <mergeCell ref="C15:C18"/>
    <mergeCell ref="H15:H18"/>
    <mergeCell ref="I15:I18"/>
    <mergeCell ref="A15:A18"/>
    <mergeCell ref="B15:B18"/>
    <mergeCell ref="J6:J9"/>
    <mergeCell ref="A10:A13"/>
    <mergeCell ref="B10:B13"/>
    <mergeCell ref="C10:C13"/>
    <mergeCell ref="G10:G13"/>
    <mergeCell ref="H10:H13"/>
    <mergeCell ref="I10:I13"/>
    <mergeCell ref="J10:J13"/>
    <mergeCell ref="H6:H9"/>
    <mergeCell ref="I6:I9"/>
    <mergeCell ref="G6:G9"/>
    <mergeCell ref="B32:B35"/>
    <mergeCell ref="C32:C35"/>
    <mergeCell ref="G32:G35"/>
    <mergeCell ref="A23:A26"/>
    <mergeCell ref="B23:B26"/>
    <mergeCell ref="C23:C26"/>
    <mergeCell ref="A2:J2"/>
    <mergeCell ref="G15:G18"/>
    <mergeCell ref="G23:G26"/>
    <mergeCell ref="A28:A31"/>
    <mergeCell ref="B28:B31"/>
    <mergeCell ref="C28:C31"/>
    <mergeCell ref="G28:G31"/>
    <mergeCell ref="B4:C4"/>
    <mergeCell ref="B5:C5"/>
    <mergeCell ref="F5:F35"/>
    <mergeCell ref="A6:A9"/>
    <mergeCell ref="B6:B9"/>
    <mergeCell ref="C6:C9"/>
    <mergeCell ref="B14:C14"/>
    <mergeCell ref="B27:C27"/>
    <mergeCell ref="A32:A35"/>
  </mergeCells>
  <pageMargins left="0.11811000000000001" right="0.11811000000000001" top="0.35433100000000001" bottom="0.35433100000000001" header="0.31496099999999999" footer="0.31496099999999999"/>
  <pageSetup scale="46" fitToHeight="2" orientation="portrait" r:id="rId1"/>
  <headerFooter>
    <oddFooter>&amp;C&amp;"Helvetica Neue,Regular"&amp;12&amp;K000000&amp;P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" style="144" customWidth="1"/>
    <col min="2" max="2" width="27.7109375" style="144" customWidth="1"/>
    <col min="3" max="3" width="11.42578125" style="144" customWidth="1"/>
    <col min="4" max="4" width="23.85546875" style="144" customWidth="1"/>
    <col min="5" max="5" width="10.7109375" style="144" customWidth="1"/>
    <col min="6" max="6" width="20.42578125" style="144" customWidth="1"/>
    <col min="7" max="7" width="11" style="144" customWidth="1"/>
    <col min="8" max="8" width="37.85546875" style="144" customWidth="1"/>
    <col min="9" max="9" width="7.7109375" style="144" customWidth="1"/>
    <col min="10" max="10" width="41.42578125" style="144" customWidth="1"/>
    <col min="11" max="11" width="8.85546875" style="144" customWidth="1"/>
    <col min="12" max="16384" width="8.85546875" style="144"/>
  </cols>
  <sheetData>
    <row r="1" spans="1:10" ht="60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474</v>
      </c>
    </row>
    <row r="2" spans="1:10" ht="31.5" customHeight="1">
      <c r="A2" s="327" t="s">
        <v>208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56.2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</row>
    <row r="4" spans="1:10" ht="30" customHeight="1">
      <c r="A4" s="151">
        <v>1</v>
      </c>
      <c r="B4" s="389" t="s">
        <v>10</v>
      </c>
      <c r="C4" s="390"/>
      <c r="D4" s="153"/>
      <c r="E4" s="151">
        <v>100</v>
      </c>
      <c r="F4" s="146"/>
      <c r="G4" s="151">
        <f>G5+G14+G27+G32</f>
        <v>40</v>
      </c>
      <c r="H4" s="146"/>
      <c r="I4" s="153"/>
      <c r="J4" s="153"/>
    </row>
    <row r="5" spans="1:10" ht="14.45" customHeight="1">
      <c r="A5" s="150" t="s">
        <v>11</v>
      </c>
      <c r="B5" s="386" t="s">
        <v>12</v>
      </c>
      <c r="C5" s="387"/>
      <c r="D5" s="153"/>
      <c r="E5" s="153"/>
      <c r="F5" s="333" t="s">
        <v>107</v>
      </c>
      <c r="G5" s="151">
        <f>G6+G10</f>
        <v>10</v>
      </c>
      <c r="H5" s="146"/>
      <c r="I5" s="153"/>
      <c r="J5" s="153"/>
    </row>
    <row r="6" spans="1:10" ht="27" customHeight="1">
      <c r="A6" s="333" t="s">
        <v>14</v>
      </c>
      <c r="B6" s="317" t="s">
        <v>15</v>
      </c>
      <c r="C6" s="317" t="s">
        <v>16</v>
      </c>
      <c r="D6" s="150" t="s">
        <v>17</v>
      </c>
      <c r="E6" s="150" t="s">
        <v>18</v>
      </c>
      <c r="F6" s="319"/>
      <c r="G6" s="337">
        <v>5</v>
      </c>
      <c r="H6" s="333" t="s">
        <v>19</v>
      </c>
      <c r="I6" s="400"/>
      <c r="J6" s="400"/>
    </row>
    <row r="7" spans="1:10" ht="27" customHeight="1">
      <c r="A7" s="334"/>
      <c r="B7" s="336"/>
      <c r="C7" s="336"/>
      <c r="D7" s="150" t="s">
        <v>20</v>
      </c>
      <c r="E7" s="150" t="s">
        <v>21</v>
      </c>
      <c r="F7" s="319"/>
      <c r="G7" s="336"/>
      <c r="H7" s="319"/>
      <c r="I7" s="319"/>
      <c r="J7" s="319"/>
    </row>
    <row r="8" spans="1:10" ht="25.5" customHeight="1">
      <c r="A8" s="334"/>
      <c r="B8" s="336"/>
      <c r="C8" s="336"/>
      <c r="D8" s="150" t="s">
        <v>22</v>
      </c>
      <c r="E8" s="150" t="s">
        <v>23</v>
      </c>
      <c r="F8" s="319"/>
      <c r="G8" s="336"/>
      <c r="H8" s="319"/>
      <c r="I8" s="319"/>
      <c r="J8" s="319"/>
    </row>
    <row r="9" spans="1:10" ht="27" customHeight="1">
      <c r="A9" s="335"/>
      <c r="B9" s="336"/>
      <c r="C9" s="336"/>
      <c r="D9" s="150" t="s">
        <v>24</v>
      </c>
      <c r="E9" s="150" t="s">
        <v>25</v>
      </c>
      <c r="F9" s="319"/>
      <c r="G9" s="336"/>
      <c r="H9" s="320"/>
      <c r="I9" s="320"/>
      <c r="J9" s="320"/>
    </row>
    <row r="10" spans="1:10" ht="24.75" customHeight="1">
      <c r="A10" s="333" t="s">
        <v>26</v>
      </c>
      <c r="B10" s="317" t="s">
        <v>27</v>
      </c>
      <c r="C10" s="317" t="s">
        <v>16</v>
      </c>
      <c r="D10" s="150" t="s">
        <v>17</v>
      </c>
      <c r="E10" s="150" t="s">
        <v>18</v>
      </c>
      <c r="F10" s="319"/>
      <c r="G10" s="337">
        <v>5</v>
      </c>
      <c r="H10" s="317" t="s">
        <v>28</v>
      </c>
      <c r="I10" s="400"/>
      <c r="J10" s="400"/>
    </row>
    <row r="11" spans="1:10" ht="20.25" customHeight="1">
      <c r="A11" s="334"/>
      <c r="B11" s="336"/>
      <c r="C11" s="336"/>
      <c r="D11" s="150" t="s">
        <v>20</v>
      </c>
      <c r="E11" s="150" t="s">
        <v>21</v>
      </c>
      <c r="F11" s="319"/>
      <c r="G11" s="336"/>
      <c r="H11" s="336"/>
      <c r="I11" s="319"/>
      <c r="J11" s="319"/>
    </row>
    <row r="12" spans="1:10" ht="30" customHeight="1">
      <c r="A12" s="334"/>
      <c r="B12" s="336"/>
      <c r="C12" s="336"/>
      <c r="D12" s="150" t="s">
        <v>22</v>
      </c>
      <c r="E12" s="150" t="s">
        <v>23</v>
      </c>
      <c r="F12" s="319"/>
      <c r="G12" s="336"/>
      <c r="H12" s="336"/>
      <c r="I12" s="319"/>
      <c r="J12" s="319"/>
    </row>
    <row r="13" spans="1:10" ht="41.25" customHeight="1">
      <c r="A13" s="335"/>
      <c r="B13" s="336"/>
      <c r="C13" s="336"/>
      <c r="D13" s="150" t="s">
        <v>24</v>
      </c>
      <c r="E13" s="150" t="s">
        <v>25</v>
      </c>
      <c r="F13" s="319"/>
      <c r="G13" s="336"/>
      <c r="H13" s="336"/>
      <c r="I13" s="320"/>
      <c r="J13" s="320"/>
    </row>
    <row r="14" spans="1:10" ht="14.45" customHeight="1">
      <c r="A14" s="150" t="s">
        <v>29</v>
      </c>
      <c r="B14" s="386" t="s">
        <v>30</v>
      </c>
      <c r="C14" s="387"/>
      <c r="D14" s="153"/>
      <c r="E14" s="153"/>
      <c r="F14" s="319"/>
      <c r="G14" s="151">
        <f>G15+G19+G23</f>
        <v>15</v>
      </c>
      <c r="H14" s="146"/>
      <c r="I14" s="146"/>
      <c r="J14" s="146"/>
    </row>
    <row r="15" spans="1:10" ht="27" customHeight="1">
      <c r="A15" s="333" t="s">
        <v>31</v>
      </c>
      <c r="B15" s="333" t="s">
        <v>32</v>
      </c>
      <c r="C15" s="333" t="s">
        <v>16</v>
      </c>
      <c r="D15" s="150" t="s">
        <v>17</v>
      </c>
      <c r="E15" s="150" t="s">
        <v>18</v>
      </c>
      <c r="F15" s="319"/>
      <c r="G15" s="318">
        <v>5</v>
      </c>
      <c r="H15" s="333" t="s">
        <v>137</v>
      </c>
      <c r="I15" s="391"/>
      <c r="J15" s="400"/>
    </row>
    <row r="16" spans="1:10" ht="30.75" customHeight="1">
      <c r="A16" s="334"/>
      <c r="B16" s="319"/>
      <c r="C16" s="319"/>
      <c r="D16" s="150" t="s">
        <v>20</v>
      </c>
      <c r="E16" s="150" t="s">
        <v>21</v>
      </c>
      <c r="F16" s="319"/>
      <c r="G16" s="319"/>
      <c r="H16" s="319"/>
      <c r="I16" s="392"/>
      <c r="J16" s="319"/>
    </row>
    <row r="17" spans="1:10" ht="35.25" customHeight="1">
      <c r="A17" s="334"/>
      <c r="B17" s="319"/>
      <c r="C17" s="319"/>
      <c r="D17" s="150" t="s">
        <v>22</v>
      </c>
      <c r="E17" s="150" t="s">
        <v>23</v>
      </c>
      <c r="F17" s="319"/>
      <c r="G17" s="319"/>
      <c r="H17" s="319"/>
      <c r="I17" s="392"/>
      <c r="J17" s="319"/>
    </row>
    <row r="18" spans="1:10" ht="33.75" customHeight="1">
      <c r="A18" s="335"/>
      <c r="B18" s="320"/>
      <c r="C18" s="320"/>
      <c r="D18" s="150" t="s">
        <v>24</v>
      </c>
      <c r="E18" s="150" t="s">
        <v>34</v>
      </c>
      <c r="F18" s="319"/>
      <c r="G18" s="320"/>
      <c r="H18" s="320"/>
      <c r="I18" s="393"/>
      <c r="J18" s="320"/>
    </row>
    <row r="19" spans="1:10" ht="32.25" customHeight="1">
      <c r="A19" s="333" t="s">
        <v>35</v>
      </c>
      <c r="B19" s="333" t="s">
        <v>36</v>
      </c>
      <c r="C19" s="333" t="s">
        <v>16</v>
      </c>
      <c r="D19" s="150" t="s">
        <v>17</v>
      </c>
      <c r="E19" s="150" t="s">
        <v>37</v>
      </c>
      <c r="F19" s="319"/>
      <c r="G19" s="318">
        <v>5</v>
      </c>
      <c r="H19" s="317" t="s">
        <v>38</v>
      </c>
      <c r="I19" s="400"/>
      <c r="J19" s="400"/>
    </row>
    <row r="20" spans="1:10" ht="29.25" customHeight="1">
      <c r="A20" s="334"/>
      <c r="B20" s="319"/>
      <c r="C20" s="319"/>
      <c r="D20" s="150" t="s">
        <v>20</v>
      </c>
      <c r="E20" s="150" t="s">
        <v>39</v>
      </c>
      <c r="F20" s="319"/>
      <c r="G20" s="319"/>
      <c r="H20" s="336"/>
      <c r="I20" s="319"/>
      <c r="J20" s="319"/>
    </row>
    <row r="21" spans="1:10" ht="36.75" customHeight="1">
      <c r="A21" s="334"/>
      <c r="B21" s="319"/>
      <c r="C21" s="319"/>
      <c r="D21" s="150" t="s">
        <v>22</v>
      </c>
      <c r="E21" s="150" t="s">
        <v>40</v>
      </c>
      <c r="F21" s="319"/>
      <c r="G21" s="319"/>
      <c r="H21" s="336"/>
      <c r="I21" s="319"/>
      <c r="J21" s="319"/>
    </row>
    <row r="22" spans="1:10" ht="48.75" customHeight="1">
      <c r="A22" s="335"/>
      <c r="B22" s="320"/>
      <c r="C22" s="320"/>
      <c r="D22" s="150" t="s">
        <v>24</v>
      </c>
      <c r="E22" s="150" t="s">
        <v>34</v>
      </c>
      <c r="F22" s="319"/>
      <c r="G22" s="320"/>
      <c r="H22" s="336"/>
      <c r="I22" s="320"/>
      <c r="J22" s="320"/>
    </row>
    <row r="23" spans="1:10" ht="21.75" customHeight="1">
      <c r="A23" s="333" t="s">
        <v>41</v>
      </c>
      <c r="B23" s="333" t="s">
        <v>42</v>
      </c>
      <c r="C23" s="333" t="s">
        <v>16</v>
      </c>
      <c r="D23" s="150" t="s">
        <v>17</v>
      </c>
      <c r="E23" s="150" t="s">
        <v>37</v>
      </c>
      <c r="F23" s="319"/>
      <c r="G23" s="337">
        <v>5</v>
      </c>
      <c r="H23" s="317" t="s">
        <v>43</v>
      </c>
      <c r="I23" s="391"/>
      <c r="J23" s="400"/>
    </row>
    <row r="24" spans="1:10" ht="26.25" customHeight="1">
      <c r="A24" s="334"/>
      <c r="B24" s="319"/>
      <c r="C24" s="319"/>
      <c r="D24" s="150" t="s">
        <v>20</v>
      </c>
      <c r="E24" s="150" t="s">
        <v>39</v>
      </c>
      <c r="F24" s="319"/>
      <c r="G24" s="336"/>
      <c r="H24" s="336"/>
      <c r="I24" s="392"/>
      <c r="J24" s="319"/>
    </row>
    <row r="25" spans="1:10" ht="36" customHeight="1">
      <c r="A25" s="334"/>
      <c r="B25" s="319"/>
      <c r="C25" s="319"/>
      <c r="D25" s="150" t="s">
        <v>22</v>
      </c>
      <c r="E25" s="150" t="s">
        <v>40</v>
      </c>
      <c r="F25" s="319"/>
      <c r="G25" s="336"/>
      <c r="H25" s="336"/>
      <c r="I25" s="392"/>
      <c r="J25" s="319"/>
    </row>
    <row r="26" spans="1:10" ht="54.75" customHeight="1">
      <c r="A26" s="335"/>
      <c r="B26" s="320"/>
      <c r="C26" s="320"/>
      <c r="D26" s="150" t="s">
        <v>24</v>
      </c>
      <c r="E26" s="150" t="s">
        <v>34</v>
      </c>
      <c r="F26" s="319"/>
      <c r="G26" s="336"/>
      <c r="H26" s="336"/>
      <c r="I26" s="393"/>
      <c r="J26" s="320"/>
    </row>
    <row r="27" spans="1:10" ht="14.45" customHeight="1">
      <c r="A27" s="150" t="s">
        <v>44</v>
      </c>
      <c r="B27" s="386" t="s">
        <v>45</v>
      </c>
      <c r="C27" s="387"/>
      <c r="D27" s="153"/>
      <c r="E27" s="153"/>
      <c r="F27" s="319"/>
      <c r="G27" s="151">
        <f>G28</f>
        <v>5</v>
      </c>
      <c r="H27" s="146"/>
      <c r="I27" s="146"/>
      <c r="J27" s="146"/>
    </row>
    <row r="28" spans="1:10" ht="30" customHeight="1">
      <c r="A28" s="333" t="s">
        <v>46</v>
      </c>
      <c r="B28" s="333" t="s">
        <v>47</v>
      </c>
      <c r="C28" s="333" t="s">
        <v>16</v>
      </c>
      <c r="D28" s="150" t="s">
        <v>17</v>
      </c>
      <c r="E28" s="150" t="s">
        <v>18</v>
      </c>
      <c r="F28" s="319"/>
      <c r="G28" s="337">
        <v>5</v>
      </c>
      <c r="H28" s="317" t="s">
        <v>195</v>
      </c>
      <c r="I28" s="400"/>
      <c r="J28" s="400"/>
    </row>
    <row r="29" spans="1:10" ht="36" customHeight="1">
      <c r="A29" s="334"/>
      <c r="B29" s="319"/>
      <c r="C29" s="319"/>
      <c r="D29" s="150" t="s">
        <v>20</v>
      </c>
      <c r="E29" s="150" t="s">
        <v>21</v>
      </c>
      <c r="F29" s="319"/>
      <c r="G29" s="336"/>
      <c r="H29" s="336"/>
      <c r="I29" s="319"/>
      <c r="J29" s="319"/>
    </row>
    <row r="30" spans="1:10" ht="30" customHeight="1">
      <c r="A30" s="334"/>
      <c r="B30" s="319"/>
      <c r="C30" s="319"/>
      <c r="D30" s="150" t="s">
        <v>22</v>
      </c>
      <c r="E30" s="150" t="s">
        <v>23</v>
      </c>
      <c r="F30" s="319"/>
      <c r="G30" s="336"/>
      <c r="H30" s="336"/>
      <c r="I30" s="319"/>
      <c r="J30" s="319"/>
    </row>
    <row r="31" spans="1:10" ht="28.5" customHeight="1">
      <c r="A31" s="335"/>
      <c r="B31" s="320"/>
      <c r="C31" s="320"/>
      <c r="D31" s="150" t="s">
        <v>24</v>
      </c>
      <c r="E31" s="150" t="s">
        <v>25</v>
      </c>
      <c r="F31" s="319"/>
      <c r="G31" s="336"/>
      <c r="H31" s="336"/>
      <c r="I31" s="320"/>
      <c r="J31" s="320"/>
    </row>
    <row r="32" spans="1:10" ht="27.75" customHeight="1">
      <c r="A32" s="150" t="s">
        <v>49</v>
      </c>
      <c r="B32" s="386" t="s">
        <v>50</v>
      </c>
      <c r="C32" s="387"/>
      <c r="D32" s="153"/>
      <c r="E32" s="153"/>
      <c r="F32" s="319"/>
      <c r="G32" s="151">
        <f>G33+G37</f>
        <v>10</v>
      </c>
      <c r="H32" s="146"/>
      <c r="I32" s="146"/>
      <c r="J32" s="146"/>
    </row>
    <row r="33" spans="1:10" ht="30.75" customHeight="1">
      <c r="A33" s="317" t="s">
        <v>51</v>
      </c>
      <c r="B33" s="317" t="s">
        <v>52</v>
      </c>
      <c r="C33" s="317" t="s">
        <v>16</v>
      </c>
      <c r="D33" s="150" t="s">
        <v>17</v>
      </c>
      <c r="E33" s="150" t="s">
        <v>18</v>
      </c>
      <c r="F33" s="319"/>
      <c r="G33" s="337">
        <v>5</v>
      </c>
      <c r="H33" s="317" t="s">
        <v>53</v>
      </c>
      <c r="I33" s="400"/>
      <c r="J33" s="400"/>
    </row>
    <row r="34" spans="1:10" ht="24" customHeight="1">
      <c r="A34" s="317"/>
      <c r="B34" s="336"/>
      <c r="C34" s="336"/>
      <c r="D34" s="150" t="s">
        <v>20</v>
      </c>
      <c r="E34" s="150" t="s">
        <v>21</v>
      </c>
      <c r="F34" s="319"/>
      <c r="G34" s="336"/>
      <c r="H34" s="336"/>
      <c r="I34" s="319"/>
      <c r="J34" s="319"/>
    </row>
    <row r="35" spans="1:10" ht="19.5" customHeight="1">
      <c r="A35" s="317"/>
      <c r="B35" s="336"/>
      <c r="C35" s="336"/>
      <c r="D35" s="150" t="s">
        <v>22</v>
      </c>
      <c r="E35" s="150" t="s">
        <v>23</v>
      </c>
      <c r="F35" s="319"/>
      <c r="G35" s="336"/>
      <c r="H35" s="336"/>
      <c r="I35" s="319"/>
      <c r="J35" s="319"/>
    </row>
    <row r="36" spans="1:10" ht="23.25" customHeight="1">
      <c r="A36" s="317"/>
      <c r="B36" s="336"/>
      <c r="C36" s="336"/>
      <c r="D36" s="150" t="s">
        <v>24</v>
      </c>
      <c r="E36" s="150" t="s">
        <v>25</v>
      </c>
      <c r="F36" s="319"/>
      <c r="G36" s="336"/>
      <c r="H36" s="336"/>
      <c r="I36" s="320"/>
      <c r="J36" s="320"/>
    </row>
    <row r="37" spans="1:10" ht="31.5" customHeight="1">
      <c r="A37" s="333" t="s">
        <v>54</v>
      </c>
      <c r="B37" s="317" t="s">
        <v>55</v>
      </c>
      <c r="C37" s="317" t="s">
        <v>16</v>
      </c>
      <c r="D37" s="150" t="s">
        <v>17</v>
      </c>
      <c r="E37" s="150" t="s">
        <v>18</v>
      </c>
      <c r="F37" s="319"/>
      <c r="G37" s="337">
        <v>5</v>
      </c>
      <c r="H37" s="317" t="s">
        <v>53</v>
      </c>
      <c r="I37" s="391"/>
      <c r="J37" s="400"/>
    </row>
    <row r="38" spans="1:10" ht="31.5" customHeight="1">
      <c r="A38" s="334"/>
      <c r="B38" s="336"/>
      <c r="C38" s="336"/>
      <c r="D38" s="150" t="s">
        <v>20</v>
      </c>
      <c r="E38" s="150" t="s">
        <v>21</v>
      </c>
      <c r="F38" s="319"/>
      <c r="G38" s="336"/>
      <c r="H38" s="336"/>
      <c r="I38" s="392"/>
      <c r="J38" s="319"/>
    </row>
    <row r="39" spans="1:10" ht="27" customHeight="1">
      <c r="A39" s="334"/>
      <c r="B39" s="336"/>
      <c r="C39" s="336"/>
      <c r="D39" s="150" t="s">
        <v>22</v>
      </c>
      <c r="E39" s="150" t="s">
        <v>23</v>
      </c>
      <c r="F39" s="319"/>
      <c r="G39" s="336"/>
      <c r="H39" s="336"/>
      <c r="I39" s="392"/>
      <c r="J39" s="319"/>
    </row>
    <row r="40" spans="1:10" ht="23.25" customHeight="1">
      <c r="A40" s="335"/>
      <c r="B40" s="336"/>
      <c r="C40" s="336"/>
      <c r="D40" s="150" t="s">
        <v>24</v>
      </c>
      <c r="E40" s="150" t="s">
        <v>25</v>
      </c>
      <c r="F40" s="320"/>
      <c r="G40" s="336"/>
      <c r="H40" s="336"/>
      <c r="I40" s="393"/>
      <c r="J40" s="320"/>
    </row>
    <row r="41" spans="1:10" ht="105" customHeight="1">
      <c r="A41" s="150" t="s">
        <v>57</v>
      </c>
      <c r="B41" s="150" t="s">
        <v>58</v>
      </c>
      <c r="C41" s="150" t="s">
        <v>59</v>
      </c>
      <c r="D41" s="150" t="s">
        <v>60</v>
      </c>
      <c r="E41" s="150" t="s">
        <v>61</v>
      </c>
      <c r="F41" s="150" t="s">
        <v>62</v>
      </c>
      <c r="G41" s="151">
        <v>10</v>
      </c>
      <c r="H41" s="150" t="s">
        <v>155</v>
      </c>
      <c r="I41" s="153"/>
      <c r="J41" s="153"/>
    </row>
    <row r="42" spans="1:10" ht="60" customHeight="1">
      <c r="A42" s="150" t="s">
        <v>63</v>
      </c>
      <c r="B42" s="150" t="s">
        <v>64</v>
      </c>
      <c r="C42" s="150" t="s">
        <v>65</v>
      </c>
      <c r="D42" s="150" t="s">
        <v>66</v>
      </c>
      <c r="E42" s="153"/>
      <c r="F42" s="146"/>
      <c r="G42" s="151">
        <f>G43+G47+G51</f>
        <v>15</v>
      </c>
      <c r="H42" s="206"/>
      <c r="I42" s="146"/>
      <c r="J42" s="146"/>
    </row>
    <row r="43" spans="1:10" ht="15" customHeight="1">
      <c r="A43" s="333" t="s">
        <v>67</v>
      </c>
      <c r="B43" s="333" t="s">
        <v>126</v>
      </c>
      <c r="C43" s="333" t="s">
        <v>65</v>
      </c>
      <c r="D43" s="150" t="s">
        <v>17</v>
      </c>
      <c r="E43" s="150" t="s">
        <v>69</v>
      </c>
      <c r="F43" s="333" t="s">
        <v>70</v>
      </c>
      <c r="G43" s="318">
        <v>5</v>
      </c>
      <c r="H43" s="317" t="s">
        <v>113</v>
      </c>
      <c r="I43" s="391"/>
      <c r="J43" s="400"/>
    </row>
    <row r="44" spans="1:10" ht="37.5" customHeight="1">
      <c r="A44" s="334"/>
      <c r="B44" s="319"/>
      <c r="C44" s="319"/>
      <c r="D44" s="150" t="s">
        <v>20</v>
      </c>
      <c r="E44" s="150" t="s">
        <v>72</v>
      </c>
      <c r="F44" s="319"/>
      <c r="G44" s="319"/>
      <c r="H44" s="336"/>
      <c r="I44" s="392"/>
      <c r="J44" s="319"/>
    </row>
    <row r="45" spans="1:10" ht="44.25" customHeight="1">
      <c r="A45" s="334"/>
      <c r="B45" s="319"/>
      <c r="C45" s="319"/>
      <c r="D45" s="150" t="s">
        <v>22</v>
      </c>
      <c r="E45" s="150" t="s">
        <v>73</v>
      </c>
      <c r="F45" s="319"/>
      <c r="G45" s="319"/>
      <c r="H45" s="336"/>
      <c r="I45" s="392"/>
      <c r="J45" s="319"/>
    </row>
    <row r="46" spans="1:10" ht="69" customHeight="1">
      <c r="A46" s="335"/>
      <c r="B46" s="320"/>
      <c r="C46" s="320"/>
      <c r="D46" s="150" t="s">
        <v>24</v>
      </c>
      <c r="E46" s="150" t="s">
        <v>74</v>
      </c>
      <c r="F46" s="319"/>
      <c r="G46" s="320"/>
      <c r="H46" s="336"/>
      <c r="I46" s="393"/>
      <c r="J46" s="320"/>
    </row>
    <row r="47" spans="1:10" ht="33.75" customHeight="1">
      <c r="A47" s="333" t="s">
        <v>75</v>
      </c>
      <c r="B47" s="333" t="s">
        <v>76</v>
      </c>
      <c r="C47" s="333" t="s">
        <v>65</v>
      </c>
      <c r="D47" s="150" t="s">
        <v>17</v>
      </c>
      <c r="E47" s="150" t="s">
        <v>69</v>
      </c>
      <c r="F47" s="319"/>
      <c r="G47" s="318">
        <v>5</v>
      </c>
      <c r="H47" s="317" t="s">
        <v>114</v>
      </c>
      <c r="I47" s="391"/>
      <c r="J47" s="400"/>
    </row>
    <row r="48" spans="1:10" ht="24.75" customHeight="1">
      <c r="A48" s="334"/>
      <c r="B48" s="319"/>
      <c r="C48" s="319"/>
      <c r="D48" s="150" t="s">
        <v>20</v>
      </c>
      <c r="E48" s="150" t="s">
        <v>72</v>
      </c>
      <c r="F48" s="319"/>
      <c r="G48" s="319"/>
      <c r="H48" s="336"/>
      <c r="I48" s="392"/>
      <c r="J48" s="319"/>
    </row>
    <row r="49" spans="1:10" ht="28.5" customHeight="1">
      <c r="A49" s="334"/>
      <c r="B49" s="319"/>
      <c r="C49" s="319"/>
      <c r="D49" s="150" t="s">
        <v>22</v>
      </c>
      <c r="E49" s="150" t="s">
        <v>73</v>
      </c>
      <c r="F49" s="319"/>
      <c r="G49" s="319"/>
      <c r="H49" s="336"/>
      <c r="I49" s="392"/>
      <c r="J49" s="319"/>
    </row>
    <row r="50" spans="1:10" ht="73.5" customHeight="1">
      <c r="A50" s="335"/>
      <c r="B50" s="320"/>
      <c r="C50" s="320"/>
      <c r="D50" s="150" t="s">
        <v>24</v>
      </c>
      <c r="E50" s="150" t="s">
        <v>74</v>
      </c>
      <c r="F50" s="319"/>
      <c r="G50" s="320"/>
      <c r="H50" s="336"/>
      <c r="I50" s="393"/>
      <c r="J50" s="320"/>
    </row>
    <row r="51" spans="1:10" ht="43.5" customHeight="1">
      <c r="A51" s="333" t="s">
        <v>78</v>
      </c>
      <c r="B51" s="333" t="s">
        <v>79</v>
      </c>
      <c r="C51" s="333" t="s">
        <v>65</v>
      </c>
      <c r="D51" s="150" t="s">
        <v>17</v>
      </c>
      <c r="E51" s="150" t="s">
        <v>69</v>
      </c>
      <c r="F51" s="319"/>
      <c r="G51" s="318">
        <v>5</v>
      </c>
      <c r="H51" s="333" t="s">
        <v>80</v>
      </c>
      <c r="I51" s="391"/>
      <c r="J51" s="400"/>
    </row>
    <row r="52" spans="1:10" ht="50.25" customHeight="1">
      <c r="A52" s="334"/>
      <c r="B52" s="319"/>
      <c r="C52" s="319"/>
      <c r="D52" s="150" t="s">
        <v>20</v>
      </c>
      <c r="E52" s="150" t="s">
        <v>72</v>
      </c>
      <c r="F52" s="319"/>
      <c r="G52" s="319"/>
      <c r="H52" s="319"/>
      <c r="I52" s="392"/>
      <c r="J52" s="319"/>
    </row>
    <row r="53" spans="1:10" ht="44.25" customHeight="1">
      <c r="A53" s="334"/>
      <c r="B53" s="319"/>
      <c r="C53" s="319"/>
      <c r="D53" s="150" t="s">
        <v>22</v>
      </c>
      <c r="E53" s="150" t="s">
        <v>73</v>
      </c>
      <c r="F53" s="319"/>
      <c r="G53" s="319"/>
      <c r="H53" s="319"/>
      <c r="I53" s="392"/>
      <c r="J53" s="319"/>
    </row>
    <row r="54" spans="1:10" ht="48.75" customHeight="1">
      <c r="A54" s="335"/>
      <c r="B54" s="320"/>
      <c r="C54" s="320"/>
      <c r="D54" s="150" t="s">
        <v>24</v>
      </c>
      <c r="E54" s="150" t="s">
        <v>74</v>
      </c>
      <c r="F54" s="320"/>
      <c r="G54" s="320"/>
      <c r="H54" s="320"/>
      <c r="I54" s="393"/>
      <c r="J54" s="320"/>
    </row>
    <row r="55" spans="1:10" ht="105" customHeight="1">
      <c r="A55" s="150" t="s">
        <v>81</v>
      </c>
      <c r="B55" s="150" t="s">
        <v>82</v>
      </c>
      <c r="C55" s="150" t="s">
        <v>16</v>
      </c>
      <c r="D55" s="150" t="s">
        <v>83</v>
      </c>
      <c r="E55" s="150" t="s">
        <v>84</v>
      </c>
      <c r="F55" s="150" t="s">
        <v>70</v>
      </c>
      <c r="G55" s="151">
        <v>10</v>
      </c>
      <c r="H55" s="150" t="s">
        <v>115</v>
      </c>
      <c r="I55" s="153"/>
      <c r="J55" s="153"/>
    </row>
    <row r="56" spans="1:10" ht="105" customHeight="1">
      <c r="A56" s="150" t="s">
        <v>86</v>
      </c>
      <c r="B56" s="150" t="s">
        <v>87</v>
      </c>
      <c r="C56" s="150" t="s">
        <v>16</v>
      </c>
      <c r="D56" s="150" t="s">
        <v>83</v>
      </c>
      <c r="E56" s="151">
        <v>60</v>
      </c>
      <c r="F56" s="150" t="s">
        <v>70</v>
      </c>
      <c r="G56" s="151">
        <v>10</v>
      </c>
      <c r="H56" s="150" t="s">
        <v>88</v>
      </c>
      <c r="I56" s="153"/>
      <c r="J56" s="153"/>
    </row>
    <row r="57" spans="1:10" ht="174" customHeight="1">
      <c r="A57" s="150" t="s">
        <v>131</v>
      </c>
      <c r="B57" s="150" t="s">
        <v>89</v>
      </c>
      <c r="C57" s="150" t="s">
        <v>90</v>
      </c>
      <c r="D57" s="150" t="s">
        <v>91</v>
      </c>
      <c r="E57" s="150" t="s">
        <v>92</v>
      </c>
      <c r="F57" s="150" t="s">
        <v>93</v>
      </c>
      <c r="G57" s="151">
        <v>3</v>
      </c>
      <c r="H57" s="150" t="s">
        <v>116</v>
      </c>
      <c r="I57" s="153"/>
      <c r="J57" s="153"/>
    </row>
    <row r="58" spans="1:10" ht="120" customHeight="1">
      <c r="A58" s="150" t="s">
        <v>133</v>
      </c>
      <c r="B58" s="150" t="s">
        <v>95</v>
      </c>
      <c r="C58" s="150" t="s">
        <v>65</v>
      </c>
      <c r="D58" s="150" t="s">
        <v>91</v>
      </c>
      <c r="E58" s="192">
        <v>1</v>
      </c>
      <c r="F58" s="150" t="s">
        <v>70</v>
      </c>
      <c r="G58" s="151">
        <v>2</v>
      </c>
      <c r="H58" s="150" t="s">
        <v>96</v>
      </c>
      <c r="I58" s="153"/>
      <c r="J58" s="153"/>
    </row>
    <row r="59" spans="1:10" ht="60" customHeight="1">
      <c r="A59" s="150" t="s">
        <v>134</v>
      </c>
      <c r="B59" s="150" t="s">
        <v>97</v>
      </c>
      <c r="C59" s="150" t="s">
        <v>98</v>
      </c>
      <c r="D59" s="150" t="s">
        <v>83</v>
      </c>
      <c r="E59" s="192">
        <v>1</v>
      </c>
      <c r="F59" s="150" t="s">
        <v>70</v>
      </c>
      <c r="G59" s="151">
        <v>5</v>
      </c>
      <c r="H59" s="150" t="s">
        <v>96</v>
      </c>
      <c r="I59" s="153"/>
      <c r="J59" s="153"/>
    </row>
    <row r="60" spans="1:10" ht="120" customHeight="1">
      <c r="A60" s="151">
        <v>9</v>
      </c>
      <c r="B60" s="150" t="s">
        <v>99</v>
      </c>
      <c r="C60" s="150" t="s">
        <v>100</v>
      </c>
      <c r="D60" s="150" t="s">
        <v>83</v>
      </c>
      <c r="E60" s="150" t="s">
        <v>101</v>
      </c>
      <c r="F60" s="150" t="s">
        <v>102</v>
      </c>
      <c r="G60" s="151">
        <v>5</v>
      </c>
      <c r="H60" s="150" t="s">
        <v>117</v>
      </c>
      <c r="I60" s="153"/>
      <c r="J60" s="153"/>
    </row>
    <row r="61" spans="1:10" ht="14.45" customHeight="1">
      <c r="A61" s="193"/>
      <c r="B61" s="152" t="s">
        <v>104</v>
      </c>
      <c r="C61" s="194"/>
      <c r="D61" s="194"/>
      <c r="E61" s="194"/>
      <c r="F61" s="194"/>
      <c r="G61" s="195">
        <f>G56+G55+G42+G41+G4+G57+G58+G59+G60</f>
        <v>100</v>
      </c>
      <c r="H61" s="194"/>
      <c r="I61" s="194"/>
      <c r="J61" s="196">
        <f>J6+J10+J15+J19+J23+J28+J33+J37+J51+J41+J43+J47+J55+J56+J57+J58+J59+J60</f>
        <v>0</v>
      </c>
    </row>
  </sheetData>
  <mergeCells count="85"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  <mergeCell ref="H37:H40"/>
    <mergeCell ref="I37:I40"/>
    <mergeCell ref="J37:J40"/>
    <mergeCell ref="I43:I46"/>
    <mergeCell ref="I47:I50"/>
    <mergeCell ref="J43:J46"/>
    <mergeCell ref="J47:J50"/>
    <mergeCell ref="H43:H46"/>
    <mergeCell ref="H47:H50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A28:A31"/>
    <mergeCell ref="B28:B31"/>
    <mergeCell ref="C28:C31"/>
    <mergeCell ref="G28:G31"/>
    <mergeCell ref="H28:H31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</mergeCells>
  <pageMargins left="0.11811000000000001" right="0.11811000000000001" top="0.35433100000000001" bottom="0.82677199999999995" header="0.31496099999999999" footer="0.31496099999999999"/>
  <pageSetup scale="52" fitToHeight="2" orientation="portrait" r:id="rId1"/>
  <headerFooter>
    <oddFooter>&amp;C&amp;"Helvetica Neue,Regular"&amp;12&amp;K000000&amp;P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workbookViewId="0">
      <selection activeCell="J1" sqref="J1"/>
    </sheetView>
  </sheetViews>
  <sheetFormatPr defaultColWidth="8.85546875" defaultRowHeight="15" customHeight="1"/>
  <cols>
    <col min="1" max="1" width="7.140625" style="144" customWidth="1"/>
    <col min="2" max="2" width="26.7109375" style="144" customWidth="1"/>
    <col min="3" max="3" width="11.85546875" style="144" customWidth="1"/>
    <col min="4" max="4" width="23.140625" style="144" customWidth="1"/>
    <col min="5" max="5" width="11.7109375" style="144" customWidth="1"/>
    <col min="6" max="6" width="19.42578125" style="144" customWidth="1"/>
    <col min="7" max="7" width="12" style="144" customWidth="1"/>
    <col min="8" max="8" width="34.42578125" style="144" customWidth="1"/>
    <col min="9" max="9" width="7.7109375" style="144" customWidth="1"/>
    <col min="10" max="10" width="36.42578125" style="144" customWidth="1"/>
    <col min="11" max="11" width="8.85546875" style="144" customWidth="1"/>
    <col min="12" max="16384" width="8.85546875" style="144"/>
  </cols>
  <sheetData>
    <row r="1" spans="1:10" ht="60" customHeight="1">
      <c r="A1" s="143"/>
      <c r="B1" s="143"/>
      <c r="C1" s="143"/>
      <c r="D1" s="143"/>
      <c r="E1" s="143"/>
      <c r="F1" s="143"/>
      <c r="G1" s="143"/>
      <c r="H1" s="143"/>
      <c r="I1" s="143"/>
      <c r="J1" s="180" t="s">
        <v>475</v>
      </c>
    </row>
    <row r="2" spans="1:10" ht="32.25" customHeight="1">
      <c r="A2" s="327" t="s">
        <v>209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45" customHeight="1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50" t="s">
        <v>9</v>
      </c>
    </row>
    <row r="4" spans="1:10" ht="33" customHeight="1">
      <c r="A4" s="151">
        <v>1</v>
      </c>
      <c r="B4" s="389" t="s">
        <v>10</v>
      </c>
      <c r="C4" s="390"/>
      <c r="D4" s="153"/>
      <c r="E4" s="151">
        <v>100</v>
      </c>
      <c r="F4" s="146"/>
      <c r="G4" s="151">
        <f>G5+G14+G27+G32</f>
        <v>40</v>
      </c>
      <c r="H4" s="146"/>
      <c r="I4" s="153"/>
      <c r="J4" s="153"/>
    </row>
    <row r="5" spans="1:10" ht="14.45" customHeight="1">
      <c r="A5" s="150" t="s">
        <v>11</v>
      </c>
      <c r="B5" s="386" t="s">
        <v>12</v>
      </c>
      <c r="C5" s="387"/>
      <c r="D5" s="153"/>
      <c r="E5" s="153"/>
      <c r="F5" s="333" t="s">
        <v>107</v>
      </c>
      <c r="G5" s="151">
        <f>G6+G10</f>
        <v>10</v>
      </c>
      <c r="H5" s="146"/>
      <c r="I5" s="153"/>
      <c r="J5" s="153"/>
    </row>
    <row r="6" spans="1:10" ht="27.75" customHeight="1">
      <c r="A6" s="333" t="s">
        <v>14</v>
      </c>
      <c r="B6" s="317" t="s">
        <v>15</v>
      </c>
      <c r="C6" s="317" t="s">
        <v>16</v>
      </c>
      <c r="D6" s="150" t="s">
        <v>17</v>
      </c>
      <c r="E6" s="150" t="s">
        <v>18</v>
      </c>
      <c r="F6" s="319"/>
      <c r="G6" s="337">
        <v>5</v>
      </c>
      <c r="H6" s="333" t="s">
        <v>210</v>
      </c>
      <c r="I6" s="400"/>
      <c r="J6" s="400"/>
    </row>
    <row r="7" spans="1:10" ht="37.5" customHeight="1">
      <c r="A7" s="334"/>
      <c r="B7" s="336"/>
      <c r="C7" s="336"/>
      <c r="D7" s="150" t="s">
        <v>20</v>
      </c>
      <c r="E7" s="150" t="s">
        <v>21</v>
      </c>
      <c r="F7" s="319"/>
      <c r="G7" s="336"/>
      <c r="H7" s="319"/>
      <c r="I7" s="319"/>
      <c r="J7" s="319"/>
    </row>
    <row r="8" spans="1:10" ht="27" customHeight="1">
      <c r="A8" s="334"/>
      <c r="B8" s="336"/>
      <c r="C8" s="336"/>
      <c r="D8" s="150" t="s">
        <v>22</v>
      </c>
      <c r="E8" s="150" t="s">
        <v>23</v>
      </c>
      <c r="F8" s="319"/>
      <c r="G8" s="336"/>
      <c r="H8" s="319"/>
      <c r="I8" s="319"/>
      <c r="J8" s="319"/>
    </row>
    <row r="9" spans="1:10" ht="14.45" customHeight="1">
      <c r="A9" s="335"/>
      <c r="B9" s="336"/>
      <c r="C9" s="336"/>
      <c r="D9" s="150" t="s">
        <v>24</v>
      </c>
      <c r="E9" s="150" t="s">
        <v>25</v>
      </c>
      <c r="F9" s="319"/>
      <c r="G9" s="336"/>
      <c r="H9" s="320"/>
      <c r="I9" s="320"/>
      <c r="J9" s="320"/>
    </row>
    <row r="10" spans="1:10" ht="34.5" customHeight="1">
      <c r="A10" s="333" t="s">
        <v>26</v>
      </c>
      <c r="B10" s="317" t="s">
        <v>27</v>
      </c>
      <c r="C10" s="317" t="s">
        <v>16</v>
      </c>
      <c r="D10" s="150" t="s">
        <v>17</v>
      </c>
      <c r="E10" s="150" t="s">
        <v>18</v>
      </c>
      <c r="F10" s="319"/>
      <c r="G10" s="337">
        <v>5</v>
      </c>
      <c r="H10" s="317" t="s">
        <v>28</v>
      </c>
      <c r="I10" s="400"/>
      <c r="J10" s="400"/>
    </row>
    <row r="11" spans="1:10" ht="36" customHeight="1">
      <c r="A11" s="334"/>
      <c r="B11" s="336"/>
      <c r="C11" s="336"/>
      <c r="D11" s="150" t="s">
        <v>20</v>
      </c>
      <c r="E11" s="150" t="s">
        <v>21</v>
      </c>
      <c r="F11" s="319"/>
      <c r="G11" s="336"/>
      <c r="H11" s="336"/>
      <c r="I11" s="319"/>
      <c r="J11" s="319"/>
    </row>
    <row r="12" spans="1:10" ht="23.25" customHeight="1">
      <c r="A12" s="334"/>
      <c r="B12" s="336"/>
      <c r="C12" s="336"/>
      <c r="D12" s="150" t="s">
        <v>22</v>
      </c>
      <c r="E12" s="150" t="s">
        <v>23</v>
      </c>
      <c r="F12" s="319"/>
      <c r="G12" s="336"/>
      <c r="H12" s="336"/>
      <c r="I12" s="319"/>
      <c r="J12" s="319"/>
    </row>
    <row r="13" spans="1:10" ht="33" customHeight="1">
      <c r="A13" s="335"/>
      <c r="B13" s="336"/>
      <c r="C13" s="336"/>
      <c r="D13" s="150" t="s">
        <v>24</v>
      </c>
      <c r="E13" s="150" t="s">
        <v>25</v>
      </c>
      <c r="F13" s="319"/>
      <c r="G13" s="336"/>
      <c r="H13" s="336"/>
      <c r="I13" s="320"/>
      <c r="J13" s="320"/>
    </row>
    <row r="14" spans="1:10" ht="14.45" customHeight="1">
      <c r="A14" s="150" t="s">
        <v>29</v>
      </c>
      <c r="B14" s="386" t="s">
        <v>30</v>
      </c>
      <c r="C14" s="387"/>
      <c r="D14" s="153"/>
      <c r="E14" s="153"/>
      <c r="F14" s="319"/>
      <c r="G14" s="151">
        <f>G15+G19+G23</f>
        <v>15</v>
      </c>
      <c r="H14" s="146"/>
      <c r="I14" s="146"/>
      <c r="J14" s="146"/>
    </row>
    <row r="15" spans="1:10" ht="44.25" customHeight="1">
      <c r="A15" s="333" t="s">
        <v>31</v>
      </c>
      <c r="B15" s="333" t="s">
        <v>32</v>
      </c>
      <c r="C15" s="333" t="s">
        <v>16</v>
      </c>
      <c r="D15" s="150" t="s">
        <v>17</v>
      </c>
      <c r="E15" s="150" t="s">
        <v>18</v>
      </c>
      <c r="F15" s="319"/>
      <c r="G15" s="318">
        <v>5</v>
      </c>
      <c r="H15" s="333" t="s">
        <v>137</v>
      </c>
      <c r="I15" s="391"/>
      <c r="J15" s="400"/>
    </row>
    <row r="16" spans="1:10" ht="41.25" customHeight="1">
      <c r="A16" s="334"/>
      <c r="B16" s="319"/>
      <c r="C16" s="319"/>
      <c r="D16" s="150" t="s">
        <v>20</v>
      </c>
      <c r="E16" s="150" t="s">
        <v>21</v>
      </c>
      <c r="F16" s="319"/>
      <c r="G16" s="319"/>
      <c r="H16" s="319"/>
      <c r="I16" s="392"/>
      <c r="J16" s="319"/>
    </row>
    <row r="17" spans="1:10" ht="33.75" customHeight="1">
      <c r="A17" s="334"/>
      <c r="B17" s="319"/>
      <c r="C17" s="319"/>
      <c r="D17" s="150" t="s">
        <v>22</v>
      </c>
      <c r="E17" s="150" t="s">
        <v>23</v>
      </c>
      <c r="F17" s="319"/>
      <c r="G17" s="319"/>
      <c r="H17" s="319"/>
      <c r="I17" s="392"/>
      <c r="J17" s="319"/>
    </row>
    <row r="18" spans="1:10" ht="24.75" customHeight="1">
      <c r="A18" s="335"/>
      <c r="B18" s="320"/>
      <c r="C18" s="320"/>
      <c r="D18" s="150" t="s">
        <v>24</v>
      </c>
      <c r="E18" s="150" t="s">
        <v>34</v>
      </c>
      <c r="F18" s="319"/>
      <c r="G18" s="320"/>
      <c r="H18" s="320"/>
      <c r="I18" s="393"/>
      <c r="J18" s="320"/>
    </row>
    <row r="19" spans="1:10" ht="36.75" customHeight="1">
      <c r="A19" s="333" t="s">
        <v>35</v>
      </c>
      <c r="B19" s="333" t="s">
        <v>36</v>
      </c>
      <c r="C19" s="333" t="s">
        <v>16</v>
      </c>
      <c r="D19" s="150" t="s">
        <v>17</v>
      </c>
      <c r="E19" s="150" t="s">
        <v>37</v>
      </c>
      <c r="F19" s="319"/>
      <c r="G19" s="318">
        <v>5</v>
      </c>
      <c r="H19" s="317" t="s">
        <v>38</v>
      </c>
      <c r="I19" s="400"/>
      <c r="J19" s="400"/>
    </row>
    <row r="20" spans="1:10" ht="33" customHeight="1">
      <c r="A20" s="334"/>
      <c r="B20" s="319"/>
      <c r="C20" s="319"/>
      <c r="D20" s="150" t="s">
        <v>20</v>
      </c>
      <c r="E20" s="150" t="s">
        <v>39</v>
      </c>
      <c r="F20" s="319"/>
      <c r="G20" s="319"/>
      <c r="H20" s="336"/>
      <c r="I20" s="319"/>
      <c r="J20" s="319"/>
    </row>
    <row r="21" spans="1:10" ht="43.5" customHeight="1">
      <c r="A21" s="334"/>
      <c r="B21" s="319"/>
      <c r="C21" s="319"/>
      <c r="D21" s="150" t="s">
        <v>22</v>
      </c>
      <c r="E21" s="150" t="s">
        <v>40</v>
      </c>
      <c r="F21" s="319"/>
      <c r="G21" s="319"/>
      <c r="H21" s="336"/>
      <c r="I21" s="319"/>
      <c r="J21" s="319"/>
    </row>
    <row r="22" spans="1:10" ht="40.5" customHeight="1">
      <c r="A22" s="335"/>
      <c r="B22" s="320"/>
      <c r="C22" s="320"/>
      <c r="D22" s="150" t="s">
        <v>24</v>
      </c>
      <c r="E22" s="150" t="s">
        <v>34</v>
      </c>
      <c r="F22" s="319"/>
      <c r="G22" s="320"/>
      <c r="H22" s="336"/>
      <c r="I22" s="320"/>
      <c r="J22" s="320"/>
    </row>
    <row r="23" spans="1:10" ht="33.75" customHeight="1">
      <c r="A23" s="333" t="s">
        <v>41</v>
      </c>
      <c r="B23" s="333" t="s">
        <v>42</v>
      </c>
      <c r="C23" s="333" t="s">
        <v>16</v>
      </c>
      <c r="D23" s="150" t="s">
        <v>17</v>
      </c>
      <c r="E23" s="150" t="s">
        <v>37</v>
      </c>
      <c r="F23" s="319"/>
      <c r="G23" s="337">
        <v>5</v>
      </c>
      <c r="H23" s="317" t="s">
        <v>43</v>
      </c>
      <c r="I23" s="391"/>
      <c r="J23" s="400"/>
    </row>
    <row r="24" spans="1:10" ht="37.5" customHeight="1">
      <c r="A24" s="334"/>
      <c r="B24" s="319"/>
      <c r="C24" s="319"/>
      <c r="D24" s="150" t="s">
        <v>20</v>
      </c>
      <c r="E24" s="150" t="s">
        <v>39</v>
      </c>
      <c r="F24" s="319"/>
      <c r="G24" s="336"/>
      <c r="H24" s="336"/>
      <c r="I24" s="392"/>
      <c r="J24" s="319"/>
    </row>
    <row r="25" spans="1:10" ht="33" customHeight="1">
      <c r="A25" s="334"/>
      <c r="B25" s="319"/>
      <c r="C25" s="319"/>
      <c r="D25" s="150" t="s">
        <v>22</v>
      </c>
      <c r="E25" s="150" t="s">
        <v>40</v>
      </c>
      <c r="F25" s="319"/>
      <c r="G25" s="336"/>
      <c r="H25" s="336"/>
      <c r="I25" s="392"/>
      <c r="J25" s="319"/>
    </row>
    <row r="26" spans="1:10" ht="53.25" customHeight="1">
      <c r="A26" s="335"/>
      <c r="B26" s="320"/>
      <c r="C26" s="320"/>
      <c r="D26" s="150" t="s">
        <v>24</v>
      </c>
      <c r="E26" s="150" t="s">
        <v>34</v>
      </c>
      <c r="F26" s="319"/>
      <c r="G26" s="336"/>
      <c r="H26" s="336"/>
      <c r="I26" s="393"/>
      <c r="J26" s="320"/>
    </row>
    <row r="27" spans="1:10" ht="14.45" customHeight="1">
      <c r="A27" s="150" t="s">
        <v>44</v>
      </c>
      <c r="B27" s="386" t="s">
        <v>202</v>
      </c>
      <c r="C27" s="387"/>
      <c r="D27" s="153"/>
      <c r="E27" s="153"/>
      <c r="F27" s="319"/>
      <c r="G27" s="151">
        <f>G28</f>
        <v>5</v>
      </c>
      <c r="H27" s="146"/>
      <c r="I27" s="146"/>
      <c r="J27" s="146"/>
    </row>
    <row r="28" spans="1:10" ht="29.25" customHeight="1">
      <c r="A28" s="333" t="s">
        <v>46</v>
      </c>
      <c r="B28" s="333" t="s">
        <v>47</v>
      </c>
      <c r="C28" s="333" t="s">
        <v>16</v>
      </c>
      <c r="D28" s="150" t="s">
        <v>17</v>
      </c>
      <c r="E28" s="150" t="s">
        <v>18</v>
      </c>
      <c r="F28" s="319"/>
      <c r="G28" s="337">
        <v>5</v>
      </c>
      <c r="H28" s="317" t="s">
        <v>195</v>
      </c>
      <c r="I28" s="400"/>
      <c r="J28" s="400"/>
    </row>
    <row r="29" spans="1:10" ht="30.75" customHeight="1">
      <c r="A29" s="334"/>
      <c r="B29" s="319"/>
      <c r="C29" s="319"/>
      <c r="D29" s="150" t="s">
        <v>20</v>
      </c>
      <c r="E29" s="150" t="s">
        <v>21</v>
      </c>
      <c r="F29" s="319"/>
      <c r="G29" s="336"/>
      <c r="H29" s="336"/>
      <c r="I29" s="319"/>
      <c r="J29" s="319"/>
    </row>
    <row r="30" spans="1:10" ht="24" customHeight="1">
      <c r="A30" s="334"/>
      <c r="B30" s="319"/>
      <c r="C30" s="319"/>
      <c r="D30" s="150" t="s">
        <v>22</v>
      </c>
      <c r="E30" s="150" t="s">
        <v>23</v>
      </c>
      <c r="F30" s="319"/>
      <c r="G30" s="336"/>
      <c r="H30" s="336"/>
      <c r="I30" s="319"/>
      <c r="J30" s="319"/>
    </row>
    <row r="31" spans="1:10" ht="33" customHeight="1">
      <c r="A31" s="335"/>
      <c r="B31" s="320"/>
      <c r="C31" s="320"/>
      <c r="D31" s="150" t="s">
        <v>24</v>
      </c>
      <c r="E31" s="150" t="s">
        <v>25</v>
      </c>
      <c r="F31" s="319"/>
      <c r="G31" s="336"/>
      <c r="H31" s="336"/>
      <c r="I31" s="320"/>
      <c r="J31" s="320"/>
    </row>
    <row r="32" spans="1:10" ht="35.25" customHeight="1">
      <c r="A32" s="150" t="s">
        <v>49</v>
      </c>
      <c r="B32" s="386" t="s">
        <v>50</v>
      </c>
      <c r="C32" s="387"/>
      <c r="D32" s="153"/>
      <c r="E32" s="153"/>
      <c r="F32" s="319"/>
      <c r="G32" s="151">
        <f>G33+G37</f>
        <v>10</v>
      </c>
      <c r="H32" s="146"/>
      <c r="I32" s="146"/>
      <c r="J32" s="146"/>
    </row>
    <row r="33" spans="1:10" ht="36.75" customHeight="1">
      <c r="A33" s="317" t="s">
        <v>51</v>
      </c>
      <c r="B33" s="317" t="s">
        <v>52</v>
      </c>
      <c r="C33" s="317" t="s">
        <v>16</v>
      </c>
      <c r="D33" s="150" t="s">
        <v>17</v>
      </c>
      <c r="E33" s="150" t="s">
        <v>18</v>
      </c>
      <c r="F33" s="319"/>
      <c r="G33" s="337">
        <v>5</v>
      </c>
      <c r="H33" s="317" t="s">
        <v>53</v>
      </c>
      <c r="I33" s="400"/>
      <c r="J33" s="400"/>
    </row>
    <row r="34" spans="1:10" ht="28.5" customHeight="1">
      <c r="A34" s="317"/>
      <c r="B34" s="336"/>
      <c r="C34" s="336"/>
      <c r="D34" s="150" t="s">
        <v>20</v>
      </c>
      <c r="E34" s="150" t="s">
        <v>21</v>
      </c>
      <c r="F34" s="319"/>
      <c r="G34" s="336"/>
      <c r="H34" s="336"/>
      <c r="I34" s="319"/>
      <c r="J34" s="319"/>
    </row>
    <row r="35" spans="1:10" ht="26.25" customHeight="1">
      <c r="A35" s="317"/>
      <c r="B35" s="336"/>
      <c r="C35" s="336"/>
      <c r="D35" s="150" t="s">
        <v>22</v>
      </c>
      <c r="E35" s="150" t="s">
        <v>23</v>
      </c>
      <c r="F35" s="319"/>
      <c r="G35" s="336"/>
      <c r="H35" s="336"/>
      <c r="I35" s="319"/>
      <c r="J35" s="319"/>
    </row>
    <row r="36" spans="1:10" ht="27" customHeight="1">
      <c r="A36" s="317"/>
      <c r="B36" s="336"/>
      <c r="C36" s="336"/>
      <c r="D36" s="150" t="s">
        <v>24</v>
      </c>
      <c r="E36" s="150" t="s">
        <v>25</v>
      </c>
      <c r="F36" s="319"/>
      <c r="G36" s="336"/>
      <c r="H36" s="336"/>
      <c r="I36" s="320"/>
      <c r="J36" s="320"/>
    </row>
    <row r="37" spans="1:10" ht="27.75" customHeight="1">
      <c r="A37" s="333" t="s">
        <v>54</v>
      </c>
      <c r="B37" s="317" t="s">
        <v>55</v>
      </c>
      <c r="C37" s="317" t="s">
        <v>16</v>
      </c>
      <c r="D37" s="150" t="s">
        <v>17</v>
      </c>
      <c r="E37" s="150" t="s">
        <v>18</v>
      </c>
      <c r="F37" s="319"/>
      <c r="G37" s="337">
        <v>5</v>
      </c>
      <c r="H37" s="317" t="s">
        <v>53</v>
      </c>
      <c r="I37" s="400"/>
      <c r="J37" s="400"/>
    </row>
    <row r="38" spans="1:10" ht="33.75" customHeight="1">
      <c r="A38" s="334"/>
      <c r="B38" s="336"/>
      <c r="C38" s="336"/>
      <c r="D38" s="150" t="s">
        <v>20</v>
      </c>
      <c r="E38" s="150" t="s">
        <v>21</v>
      </c>
      <c r="F38" s="319"/>
      <c r="G38" s="336"/>
      <c r="H38" s="336"/>
      <c r="I38" s="319"/>
      <c r="J38" s="319"/>
    </row>
    <row r="39" spans="1:10" ht="21" customHeight="1">
      <c r="A39" s="334"/>
      <c r="B39" s="336"/>
      <c r="C39" s="336"/>
      <c r="D39" s="150" t="s">
        <v>22</v>
      </c>
      <c r="E39" s="150" t="s">
        <v>23</v>
      </c>
      <c r="F39" s="319"/>
      <c r="G39" s="336"/>
      <c r="H39" s="336"/>
      <c r="I39" s="319"/>
      <c r="J39" s="319"/>
    </row>
    <row r="40" spans="1:10" ht="25.5" customHeight="1">
      <c r="A40" s="335"/>
      <c r="B40" s="336"/>
      <c r="C40" s="336"/>
      <c r="D40" s="150" t="s">
        <v>24</v>
      </c>
      <c r="E40" s="150" t="s">
        <v>25</v>
      </c>
      <c r="F40" s="320"/>
      <c r="G40" s="336"/>
      <c r="H40" s="336"/>
      <c r="I40" s="320"/>
      <c r="J40" s="320"/>
    </row>
    <row r="41" spans="1:10" ht="75" customHeight="1">
      <c r="A41" s="150" t="s">
        <v>57</v>
      </c>
      <c r="B41" s="150" t="s">
        <v>58</v>
      </c>
      <c r="C41" s="150" t="s">
        <v>59</v>
      </c>
      <c r="D41" s="150" t="s">
        <v>60</v>
      </c>
      <c r="E41" s="150" t="s">
        <v>61</v>
      </c>
      <c r="F41" s="150" t="s">
        <v>62</v>
      </c>
      <c r="G41" s="151">
        <v>11</v>
      </c>
      <c r="H41" s="150" t="s">
        <v>155</v>
      </c>
      <c r="I41" s="153"/>
      <c r="J41" s="153"/>
    </row>
    <row r="42" spans="1:10" ht="60" customHeight="1">
      <c r="A42" s="150" t="s">
        <v>63</v>
      </c>
      <c r="B42" s="150" t="s">
        <v>64</v>
      </c>
      <c r="C42" s="150" t="s">
        <v>65</v>
      </c>
      <c r="D42" s="150" t="s">
        <v>66</v>
      </c>
      <c r="E42" s="153"/>
      <c r="F42" s="146"/>
      <c r="G42" s="151">
        <f>G43+G47+G51</f>
        <v>15</v>
      </c>
      <c r="H42" s="206"/>
      <c r="I42" s="146"/>
      <c r="J42" s="146"/>
    </row>
    <row r="43" spans="1:10" ht="25.5" customHeight="1">
      <c r="A43" s="333" t="s">
        <v>67</v>
      </c>
      <c r="B43" s="333" t="s">
        <v>68</v>
      </c>
      <c r="C43" s="333" t="s">
        <v>65</v>
      </c>
      <c r="D43" s="150" t="s">
        <v>17</v>
      </c>
      <c r="E43" s="150" t="s">
        <v>69</v>
      </c>
      <c r="F43" s="333" t="s">
        <v>70</v>
      </c>
      <c r="G43" s="318">
        <v>5</v>
      </c>
      <c r="H43" s="317" t="s">
        <v>113</v>
      </c>
      <c r="I43" s="418"/>
      <c r="J43" s="400"/>
    </row>
    <row r="44" spans="1:10" ht="35.25" customHeight="1">
      <c r="A44" s="334"/>
      <c r="B44" s="319"/>
      <c r="C44" s="319"/>
      <c r="D44" s="150" t="s">
        <v>20</v>
      </c>
      <c r="E44" s="150" t="s">
        <v>72</v>
      </c>
      <c r="F44" s="319"/>
      <c r="G44" s="319"/>
      <c r="H44" s="336"/>
      <c r="I44" s="419"/>
      <c r="J44" s="319"/>
    </row>
    <row r="45" spans="1:10" ht="45.75" customHeight="1">
      <c r="A45" s="334"/>
      <c r="B45" s="319"/>
      <c r="C45" s="319"/>
      <c r="D45" s="150" t="s">
        <v>22</v>
      </c>
      <c r="E45" s="150" t="s">
        <v>73</v>
      </c>
      <c r="F45" s="319"/>
      <c r="G45" s="319"/>
      <c r="H45" s="336"/>
      <c r="I45" s="419"/>
      <c r="J45" s="319"/>
    </row>
    <row r="46" spans="1:10" ht="54" customHeight="1">
      <c r="A46" s="335"/>
      <c r="B46" s="320"/>
      <c r="C46" s="320"/>
      <c r="D46" s="150" t="s">
        <v>24</v>
      </c>
      <c r="E46" s="150" t="s">
        <v>74</v>
      </c>
      <c r="F46" s="319"/>
      <c r="G46" s="320"/>
      <c r="H46" s="336"/>
      <c r="I46" s="420"/>
      <c r="J46" s="320"/>
    </row>
    <row r="47" spans="1:10" ht="24.75" customHeight="1">
      <c r="A47" s="333" t="s">
        <v>75</v>
      </c>
      <c r="B47" s="333" t="s">
        <v>76</v>
      </c>
      <c r="C47" s="333" t="s">
        <v>65</v>
      </c>
      <c r="D47" s="150" t="s">
        <v>17</v>
      </c>
      <c r="E47" s="150" t="s">
        <v>69</v>
      </c>
      <c r="F47" s="319"/>
      <c r="G47" s="318">
        <v>5</v>
      </c>
      <c r="H47" s="317" t="s">
        <v>114</v>
      </c>
      <c r="I47" s="400"/>
      <c r="J47" s="400"/>
    </row>
    <row r="48" spans="1:10" ht="43.5" customHeight="1">
      <c r="A48" s="334"/>
      <c r="B48" s="319"/>
      <c r="C48" s="319"/>
      <c r="D48" s="150" t="s">
        <v>20</v>
      </c>
      <c r="E48" s="150" t="s">
        <v>72</v>
      </c>
      <c r="F48" s="319"/>
      <c r="G48" s="319"/>
      <c r="H48" s="336"/>
      <c r="I48" s="319"/>
      <c r="J48" s="319"/>
    </row>
    <row r="49" spans="1:10" ht="55.5" customHeight="1">
      <c r="A49" s="334"/>
      <c r="B49" s="319"/>
      <c r="C49" s="319"/>
      <c r="D49" s="150" t="s">
        <v>22</v>
      </c>
      <c r="E49" s="150" t="s">
        <v>73</v>
      </c>
      <c r="F49" s="319"/>
      <c r="G49" s="319"/>
      <c r="H49" s="336"/>
      <c r="I49" s="319"/>
      <c r="J49" s="319"/>
    </row>
    <row r="50" spans="1:10" ht="45.75" customHeight="1">
      <c r="A50" s="335"/>
      <c r="B50" s="320"/>
      <c r="C50" s="320"/>
      <c r="D50" s="150" t="s">
        <v>24</v>
      </c>
      <c r="E50" s="150" t="s">
        <v>74</v>
      </c>
      <c r="F50" s="319"/>
      <c r="G50" s="320"/>
      <c r="H50" s="336"/>
      <c r="I50" s="320"/>
      <c r="J50" s="320"/>
    </row>
    <row r="51" spans="1:10" ht="49.5" customHeight="1">
      <c r="A51" s="333" t="s">
        <v>78</v>
      </c>
      <c r="B51" s="333" t="s">
        <v>79</v>
      </c>
      <c r="C51" s="333" t="s">
        <v>65</v>
      </c>
      <c r="D51" s="150" t="s">
        <v>17</v>
      </c>
      <c r="E51" s="150" t="s">
        <v>69</v>
      </c>
      <c r="F51" s="319"/>
      <c r="G51" s="318">
        <v>5</v>
      </c>
      <c r="H51" s="333" t="s">
        <v>80</v>
      </c>
      <c r="I51" s="400"/>
      <c r="J51" s="400"/>
    </row>
    <row r="52" spans="1:10" ht="34.5" customHeight="1">
      <c r="A52" s="334"/>
      <c r="B52" s="319"/>
      <c r="C52" s="319"/>
      <c r="D52" s="150" t="s">
        <v>20</v>
      </c>
      <c r="E52" s="150" t="s">
        <v>72</v>
      </c>
      <c r="F52" s="319"/>
      <c r="G52" s="319"/>
      <c r="H52" s="319"/>
      <c r="I52" s="319"/>
      <c r="J52" s="319"/>
    </row>
    <row r="53" spans="1:10" ht="48" customHeight="1">
      <c r="A53" s="334"/>
      <c r="B53" s="319"/>
      <c r="C53" s="319"/>
      <c r="D53" s="150" t="s">
        <v>22</v>
      </c>
      <c r="E53" s="150" t="s">
        <v>73</v>
      </c>
      <c r="F53" s="319"/>
      <c r="G53" s="319"/>
      <c r="H53" s="319"/>
      <c r="I53" s="319"/>
      <c r="J53" s="319"/>
    </row>
    <row r="54" spans="1:10" ht="55.5" customHeight="1">
      <c r="A54" s="335"/>
      <c r="B54" s="320"/>
      <c r="C54" s="320"/>
      <c r="D54" s="150" t="s">
        <v>24</v>
      </c>
      <c r="E54" s="150" t="s">
        <v>74</v>
      </c>
      <c r="F54" s="320"/>
      <c r="G54" s="320"/>
      <c r="H54" s="320"/>
      <c r="I54" s="320"/>
      <c r="J54" s="320"/>
    </row>
    <row r="55" spans="1:10" ht="149.25" customHeight="1">
      <c r="A55" s="150" t="s">
        <v>81</v>
      </c>
      <c r="B55" s="150" t="s">
        <v>82</v>
      </c>
      <c r="C55" s="150" t="s">
        <v>16</v>
      </c>
      <c r="D55" s="150" t="s">
        <v>83</v>
      </c>
      <c r="E55" s="150" t="s">
        <v>84</v>
      </c>
      <c r="F55" s="150" t="s">
        <v>70</v>
      </c>
      <c r="G55" s="151">
        <v>10</v>
      </c>
      <c r="H55" s="150" t="s">
        <v>115</v>
      </c>
      <c r="I55" s="153"/>
      <c r="J55" s="153"/>
    </row>
    <row r="56" spans="1:10" ht="180" customHeight="1">
      <c r="A56" s="150" t="s">
        <v>86</v>
      </c>
      <c r="B56" s="150" t="s">
        <v>128</v>
      </c>
      <c r="C56" s="150" t="s">
        <v>16</v>
      </c>
      <c r="D56" s="150" t="s">
        <v>83</v>
      </c>
      <c r="E56" s="150" t="s">
        <v>129</v>
      </c>
      <c r="F56" s="150" t="s">
        <v>70</v>
      </c>
      <c r="G56" s="151">
        <v>9</v>
      </c>
      <c r="H56" s="150" t="s">
        <v>130</v>
      </c>
      <c r="I56" s="153"/>
      <c r="J56" s="153"/>
    </row>
    <row r="57" spans="1:10" ht="195" customHeight="1">
      <c r="A57" s="150" t="s">
        <v>131</v>
      </c>
      <c r="B57" s="150" t="s">
        <v>89</v>
      </c>
      <c r="C57" s="150" t="s">
        <v>90</v>
      </c>
      <c r="D57" s="150" t="s">
        <v>91</v>
      </c>
      <c r="E57" s="150" t="s">
        <v>92</v>
      </c>
      <c r="F57" s="150" t="s">
        <v>93</v>
      </c>
      <c r="G57" s="151">
        <v>3</v>
      </c>
      <c r="H57" s="150" t="s">
        <v>116</v>
      </c>
      <c r="I57" s="153"/>
      <c r="J57" s="153"/>
    </row>
    <row r="58" spans="1:10" ht="120" customHeight="1">
      <c r="A58" s="150" t="s">
        <v>133</v>
      </c>
      <c r="B58" s="150" t="s">
        <v>95</v>
      </c>
      <c r="C58" s="150" t="s">
        <v>65</v>
      </c>
      <c r="D58" s="150" t="s">
        <v>91</v>
      </c>
      <c r="E58" s="192">
        <v>1</v>
      </c>
      <c r="F58" s="150" t="s">
        <v>70</v>
      </c>
      <c r="G58" s="151">
        <v>2</v>
      </c>
      <c r="H58" s="150" t="s">
        <v>96</v>
      </c>
      <c r="I58" s="153"/>
      <c r="J58" s="153"/>
    </row>
    <row r="59" spans="1:10" ht="75" customHeight="1">
      <c r="A59" s="150" t="s">
        <v>134</v>
      </c>
      <c r="B59" s="150" t="s">
        <v>97</v>
      </c>
      <c r="C59" s="150" t="s">
        <v>98</v>
      </c>
      <c r="D59" s="150" t="s">
        <v>83</v>
      </c>
      <c r="E59" s="192">
        <v>1</v>
      </c>
      <c r="F59" s="150" t="s">
        <v>70</v>
      </c>
      <c r="G59" s="151">
        <v>5</v>
      </c>
      <c r="H59" s="150" t="s">
        <v>96</v>
      </c>
      <c r="I59" s="153"/>
      <c r="J59" s="153"/>
    </row>
    <row r="60" spans="1:10" ht="135" customHeight="1">
      <c r="A60" s="151">
        <v>9</v>
      </c>
      <c r="B60" s="150" t="s">
        <v>99</v>
      </c>
      <c r="C60" s="150" t="s">
        <v>100</v>
      </c>
      <c r="D60" s="150" t="s">
        <v>83</v>
      </c>
      <c r="E60" s="150" t="s">
        <v>101</v>
      </c>
      <c r="F60" s="150" t="s">
        <v>102</v>
      </c>
      <c r="G60" s="151">
        <v>5</v>
      </c>
      <c r="H60" s="150" t="s">
        <v>117</v>
      </c>
      <c r="I60" s="153"/>
      <c r="J60" s="153"/>
    </row>
    <row r="61" spans="1:10" ht="14.45" customHeight="1">
      <c r="A61" s="193"/>
      <c r="B61" s="152" t="s">
        <v>104</v>
      </c>
      <c r="C61" s="194"/>
      <c r="D61" s="194"/>
      <c r="E61" s="194"/>
      <c r="F61" s="194"/>
      <c r="G61" s="195">
        <f>G56+G55+G42+G41+G4+G57+G58+G59+G60</f>
        <v>100</v>
      </c>
      <c r="H61" s="194"/>
      <c r="I61" s="194"/>
      <c r="J61" s="196">
        <f>J6+J10+J15+J19+J23+J28+J33+J37+J51+J41+J43+J47+J55+J56+J57+J58+J59+J60</f>
        <v>0</v>
      </c>
    </row>
    <row r="62" spans="1:10" ht="13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</row>
    <row r="63" spans="1:10" ht="30" customHeight="1">
      <c r="A63" s="143"/>
      <c r="B63" s="180" t="s">
        <v>105</v>
      </c>
      <c r="C63" s="143"/>
      <c r="D63" s="143"/>
      <c r="E63" s="143"/>
      <c r="F63" s="143"/>
      <c r="G63" s="143"/>
      <c r="H63" s="143"/>
      <c r="I63" s="143"/>
      <c r="J63" s="143"/>
    </row>
  </sheetData>
  <mergeCells count="85"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  <mergeCell ref="H37:H40"/>
    <mergeCell ref="I37:I40"/>
    <mergeCell ref="J37:J40"/>
    <mergeCell ref="I47:I50"/>
    <mergeCell ref="J43:J46"/>
    <mergeCell ref="J47:J50"/>
    <mergeCell ref="H43:H46"/>
    <mergeCell ref="H47:H50"/>
    <mergeCell ref="I43:I46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A28:A31"/>
    <mergeCell ref="B28:B31"/>
    <mergeCell ref="C28:C31"/>
    <mergeCell ref="G28:G31"/>
    <mergeCell ref="H28:H31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</mergeCells>
  <pageMargins left="0.43307099999999998" right="0.43307099999999998" top="0.35433100000000001" bottom="0.35433100000000001" header="0.31496099999999999" footer="0.31496099999999999"/>
  <pageSetup scale="51" fitToHeight="2" orientation="portrait" r:id="rId1"/>
  <headerFooter>
    <oddFooter>&amp;C&amp;"Helvetica Neue,Regular"&amp;12&amp;K000000&amp;P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" style="50" customWidth="1"/>
    <col min="2" max="2" width="25.140625" style="50" customWidth="1"/>
    <col min="3" max="3" width="10.42578125" style="50" customWidth="1"/>
    <col min="4" max="4" width="23.42578125" style="50" customWidth="1"/>
    <col min="5" max="5" width="9.42578125" style="50" customWidth="1"/>
    <col min="6" max="6" width="18.140625" style="50" customWidth="1"/>
    <col min="7" max="7" width="10.42578125" style="50" customWidth="1"/>
    <col min="8" max="8" width="35.140625" style="50" customWidth="1"/>
    <col min="9" max="9" width="7.42578125" style="50" customWidth="1"/>
    <col min="10" max="10" width="37.42578125" style="50" customWidth="1"/>
    <col min="11" max="11" width="8.85546875" style="50" customWidth="1"/>
    <col min="12" max="16384" width="8.85546875" style="50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476</v>
      </c>
    </row>
    <row r="2" spans="1:10" ht="29.25" customHeight="1">
      <c r="A2" s="368" t="s">
        <v>211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54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customHeight="1">
      <c r="A4" s="13">
        <v>1</v>
      </c>
      <c r="B4" s="370" t="s">
        <v>10</v>
      </c>
      <c r="C4" s="371"/>
      <c r="D4" s="14"/>
      <c r="E4" s="13">
        <v>100</v>
      </c>
      <c r="F4" s="2"/>
      <c r="G4" s="13">
        <f>G5+G14+G27+G32</f>
        <v>40</v>
      </c>
      <c r="H4" s="2"/>
      <c r="I4" s="14"/>
      <c r="J4" s="14"/>
    </row>
    <row r="5" spans="1:10" ht="14.45" customHeight="1">
      <c r="A5" s="12" t="s">
        <v>11</v>
      </c>
      <c r="B5" s="372" t="s">
        <v>12</v>
      </c>
      <c r="C5" s="373"/>
      <c r="D5" s="14"/>
      <c r="E5" s="14"/>
      <c r="F5" s="355" t="s">
        <v>107</v>
      </c>
      <c r="G5" s="13">
        <f>G6+G10</f>
        <v>10</v>
      </c>
      <c r="H5" s="2"/>
      <c r="I5" s="14"/>
      <c r="J5" s="14"/>
    </row>
    <row r="6" spans="1:10" ht="35.25" customHeight="1">
      <c r="A6" s="355" t="s">
        <v>14</v>
      </c>
      <c r="B6" s="367" t="s">
        <v>15</v>
      </c>
      <c r="C6" s="367" t="s">
        <v>16</v>
      </c>
      <c r="D6" s="12" t="s">
        <v>17</v>
      </c>
      <c r="E6" s="12" t="s">
        <v>18</v>
      </c>
      <c r="F6" s="358"/>
      <c r="G6" s="363">
        <v>5</v>
      </c>
      <c r="H6" s="355" t="s">
        <v>210</v>
      </c>
      <c r="I6" s="360"/>
      <c r="J6" s="365"/>
    </row>
    <row r="7" spans="1:10" ht="33" customHeight="1">
      <c r="A7" s="356"/>
      <c r="B7" s="364"/>
      <c r="C7" s="364"/>
      <c r="D7" s="12" t="s">
        <v>20</v>
      </c>
      <c r="E7" s="12" t="s">
        <v>21</v>
      </c>
      <c r="F7" s="358"/>
      <c r="G7" s="364"/>
      <c r="H7" s="358"/>
      <c r="I7" s="361"/>
      <c r="J7" s="358"/>
    </row>
    <row r="8" spans="1:10" ht="33.75" customHeight="1">
      <c r="A8" s="356"/>
      <c r="B8" s="364"/>
      <c r="C8" s="364"/>
      <c r="D8" s="12" t="s">
        <v>22</v>
      </c>
      <c r="E8" s="12" t="s">
        <v>23</v>
      </c>
      <c r="F8" s="358"/>
      <c r="G8" s="364"/>
      <c r="H8" s="358"/>
      <c r="I8" s="361"/>
      <c r="J8" s="358"/>
    </row>
    <row r="9" spans="1:10" ht="17.25" customHeight="1">
      <c r="A9" s="357"/>
      <c r="B9" s="364"/>
      <c r="C9" s="364"/>
      <c r="D9" s="12" t="s">
        <v>24</v>
      </c>
      <c r="E9" s="12" t="s">
        <v>25</v>
      </c>
      <c r="F9" s="358"/>
      <c r="G9" s="364"/>
      <c r="H9" s="359"/>
      <c r="I9" s="362"/>
      <c r="J9" s="359"/>
    </row>
    <row r="10" spans="1:10" ht="24.75" customHeight="1">
      <c r="A10" s="355" t="s">
        <v>26</v>
      </c>
      <c r="B10" s="367" t="s">
        <v>27</v>
      </c>
      <c r="C10" s="367" t="s">
        <v>16</v>
      </c>
      <c r="D10" s="12" t="s">
        <v>17</v>
      </c>
      <c r="E10" s="12" t="s">
        <v>18</v>
      </c>
      <c r="F10" s="358"/>
      <c r="G10" s="363">
        <v>5</v>
      </c>
      <c r="H10" s="367" t="s">
        <v>28</v>
      </c>
      <c r="I10" s="374"/>
      <c r="J10" s="365"/>
    </row>
    <row r="11" spans="1:10" ht="36" customHeight="1">
      <c r="A11" s="356"/>
      <c r="B11" s="364"/>
      <c r="C11" s="364"/>
      <c r="D11" s="12" t="s">
        <v>20</v>
      </c>
      <c r="E11" s="12" t="s">
        <v>21</v>
      </c>
      <c r="F11" s="358"/>
      <c r="G11" s="364"/>
      <c r="H11" s="364"/>
      <c r="I11" s="375"/>
      <c r="J11" s="358"/>
    </row>
    <row r="12" spans="1:10" ht="34.5" customHeight="1">
      <c r="A12" s="356"/>
      <c r="B12" s="364"/>
      <c r="C12" s="364"/>
      <c r="D12" s="12" t="s">
        <v>22</v>
      </c>
      <c r="E12" s="12" t="s">
        <v>23</v>
      </c>
      <c r="F12" s="358"/>
      <c r="G12" s="364"/>
      <c r="H12" s="364"/>
      <c r="I12" s="375"/>
      <c r="J12" s="358"/>
    </row>
    <row r="13" spans="1:10" ht="39.75" customHeight="1">
      <c r="A13" s="357"/>
      <c r="B13" s="364"/>
      <c r="C13" s="364"/>
      <c r="D13" s="12" t="s">
        <v>24</v>
      </c>
      <c r="E13" s="12" t="s">
        <v>25</v>
      </c>
      <c r="F13" s="358"/>
      <c r="G13" s="364"/>
      <c r="H13" s="364"/>
      <c r="I13" s="376"/>
      <c r="J13" s="359"/>
    </row>
    <row r="14" spans="1:10" ht="14.45" customHeight="1">
      <c r="A14" s="12" t="s">
        <v>29</v>
      </c>
      <c r="B14" s="372" t="s">
        <v>30</v>
      </c>
      <c r="C14" s="373"/>
      <c r="D14" s="14"/>
      <c r="E14" s="14"/>
      <c r="F14" s="358"/>
      <c r="G14" s="13">
        <f>G15+G19+G23</f>
        <v>15</v>
      </c>
      <c r="H14" s="2"/>
      <c r="I14" s="2"/>
      <c r="J14" s="2"/>
    </row>
    <row r="15" spans="1:10" ht="26.25" customHeight="1">
      <c r="A15" s="355" t="s">
        <v>31</v>
      </c>
      <c r="B15" s="355" t="s">
        <v>32</v>
      </c>
      <c r="C15" s="355" t="s">
        <v>16</v>
      </c>
      <c r="D15" s="12" t="s">
        <v>17</v>
      </c>
      <c r="E15" s="12" t="s">
        <v>18</v>
      </c>
      <c r="F15" s="358"/>
      <c r="G15" s="366">
        <v>5</v>
      </c>
      <c r="H15" s="355" t="s">
        <v>212</v>
      </c>
      <c r="I15" s="360"/>
      <c r="J15" s="365"/>
    </row>
    <row r="16" spans="1:10" ht="30.75" customHeight="1">
      <c r="A16" s="356"/>
      <c r="B16" s="358"/>
      <c r="C16" s="358"/>
      <c r="D16" s="12" t="s">
        <v>20</v>
      </c>
      <c r="E16" s="12" t="s">
        <v>21</v>
      </c>
      <c r="F16" s="358"/>
      <c r="G16" s="358"/>
      <c r="H16" s="358"/>
      <c r="I16" s="361"/>
      <c r="J16" s="358"/>
    </row>
    <row r="17" spans="1:10" ht="31.5" customHeight="1">
      <c r="A17" s="356"/>
      <c r="B17" s="358"/>
      <c r="C17" s="358"/>
      <c r="D17" s="12" t="s">
        <v>22</v>
      </c>
      <c r="E17" s="12" t="s">
        <v>23</v>
      </c>
      <c r="F17" s="358"/>
      <c r="G17" s="358"/>
      <c r="H17" s="358"/>
      <c r="I17" s="361"/>
      <c r="J17" s="358"/>
    </row>
    <row r="18" spans="1:10" ht="45.75" customHeight="1">
      <c r="A18" s="357"/>
      <c r="B18" s="359"/>
      <c r="C18" s="359"/>
      <c r="D18" s="12" t="s">
        <v>24</v>
      </c>
      <c r="E18" s="12" t="s">
        <v>34</v>
      </c>
      <c r="F18" s="358"/>
      <c r="G18" s="359"/>
      <c r="H18" s="359"/>
      <c r="I18" s="362"/>
      <c r="J18" s="359"/>
    </row>
    <row r="19" spans="1:10" ht="54.75" customHeight="1">
      <c r="A19" s="355" t="s">
        <v>35</v>
      </c>
      <c r="B19" s="355" t="s">
        <v>36</v>
      </c>
      <c r="C19" s="355" t="s">
        <v>16</v>
      </c>
      <c r="D19" s="12" t="s">
        <v>17</v>
      </c>
      <c r="E19" s="12" t="s">
        <v>37</v>
      </c>
      <c r="F19" s="358"/>
      <c r="G19" s="366">
        <v>5</v>
      </c>
      <c r="H19" s="367" t="s">
        <v>38</v>
      </c>
      <c r="I19" s="374"/>
      <c r="J19" s="365"/>
    </row>
    <row r="20" spans="1:10" ht="33" customHeight="1">
      <c r="A20" s="356"/>
      <c r="B20" s="358"/>
      <c r="C20" s="358"/>
      <c r="D20" s="12" t="s">
        <v>20</v>
      </c>
      <c r="E20" s="12" t="s">
        <v>39</v>
      </c>
      <c r="F20" s="358"/>
      <c r="G20" s="358"/>
      <c r="H20" s="364"/>
      <c r="I20" s="375"/>
      <c r="J20" s="358"/>
    </row>
    <row r="21" spans="1:10" ht="36.75" customHeight="1">
      <c r="A21" s="356"/>
      <c r="B21" s="358"/>
      <c r="C21" s="358"/>
      <c r="D21" s="12" t="s">
        <v>22</v>
      </c>
      <c r="E21" s="12" t="s">
        <v>40</v>
      </c>
      <c r="F21" s="358"/>
      <c r="G21" s="358"/>
      <c r="H21" s="364"/>
      <c r="I21" s="375"/>
      <c r="J21" s="358"/>
    </row>
    <row r="22" spans="1:10" ht="28.5" customHeight="1">
      <c r="A22" s="357"/>
      <c r="B22" s="359"/>
      <c r="C22" s="359"/>
      <c r="D22" s="12" t="s">
        <v>24</v>
      </c>
      <c r="E22" s="12" t="s">
        <v>34</v>
      </c>
      <c r="F22" s="358"/>
      <c r="G22" s="359"/>
      <c r="H22" s="364"/>
      <c r="I22" s="376"/>
      <c r="J22" s="359"/>
    </row>
    <row r="23" spans="1:10" ht="37.5" customHeight="1">
      <c r="A23" s="355" t="s">
        <v>41</v>
      </c>
      <c r="B23" s="355" t="s">
        <v>42</v>
      </c>
      <c r="C23" s="355" t="s">
        <v>16</v>
      </c>
      <c r="D23" s="12" t="s">
        <v>17</v>
      </c>
      <c r="E23" s="12" t="s">
        <v>37</v>
      </c>
      <c r="F23" s="358"/>
      <c r="G23" s="363">
        <v>5</v>
      </c>
      <c r="H23" s="367" t="s">
        <v>43</v>
      </c>
      <c r="I23" s="374"/>
      <c r="J23" s="365"/>
    </row>
    <row r="24" spans="1:10" ht="42" customHeight="1">
      <c r="A24" s="356"/>
      <c r="B24" s="358"/>
      <c r="C24" s="358"/>
      <c r="D24" s="12" t="s">
        <v>20</v>
      </c>
      <c r="E24" s="12" t="s">
        <v>39</v>
      </c>
      <c r="F24" s="358"/>
      <c r="G24" s="364"/>
      <c r="H24" s="364"/>
      <c r="I24" s="375"/>
      <c r="J24" s="358"/>
    </row>
    <row r="25" spans="1:10" ht="36.75" customHeight="1">
      <c r="A25" s="356"/>
      <c r="B25" s="358"/>
      <c r="C25" s="358"/>
      <c r="D25" s="12" t="s">
        <v>22</v>
      </c>
      <c r="E25" s="12" t="s">
        <v>40</v>
      </c>
      <c r="F25" s="358"/>
      <c r="G25" s="364"/>
      <c r="H25" s="364"/>
      <c r="I25" s="375"/>
      <c r="J25" s="358"/>
    </row>
    <row r="26" spans="1:10" ht="46.5" customHeight="1">
      <c r="A26" s="357"/>
      <c r="B26" s="359"/>
      <c r="C26" s="359"/>
      <c r="D26" s="12" t="s">
        <v>24</v>
      </c>
      <c r="E26" s="12" t="s">
        <v>34</v>
      </c>
      <c r="F26" s="358"/>
      <c r="G26" s="364"/>
      <c r="H26" s="364"/>
      <c r="I26" s="376"/>
      <c r="J26" s="359"/>
    </row>
    <row r="27" spans="1:10" ht="14.45" customHeight="1">
      <c r="A27" s="12" t="s">
        <v>44</v>
      </c>
      <c r="B27" s="372" t="s">
        <v>202</v>
      </c>
      <c r="C27" s="373"/>
      <c r="D27" s="14"/>
      <c r="E27" s="14"/>
      <c r="F27" s="358"/>
      <c r="G27" s="13">
        <f>G28</f>
        <v>5</v>
      </c>
      <c r="H27" s="2"/>
      <c r="I27" s="2"/>
      <c r="J27" s="2"/>
    </row>
    <row r="28" spans="1:10" ht="33" customHeight="1">
      <c r="A28" s="355" t="s">
        <v>46</v>
      </c>
      <c r="B28" s="355" t="s">
        <v>47</v>
      </c>
      <c r="C28" s="355" t="s">
        <v>16</v>
      </c>
      <c r="D28" s="12" t="s">
        <v>17</v>
      </c>
      <c r="E28" s="12" t="s">
        <v>18</v>
      </c>
      <c r="F28" s="358"/>
      <c r="G28" s="363">
        <v>5</v>
      </c>
      <c r="H28" s="367" t="s">
        <v>195</v>
      </c>
      <c r="I28" s="365"/>
      <c r="J28" s="365"/>
    </row>
    <row r="29" spans="1:10" ht="28.5" customHeight="1">
      <c r="A29" s="356"/>
      <c r="B29" s="358"/>
      <c r="C29" s="358"/>
      <c r="D29" s="12" t="s">
        <v>20</v>
      </c>
      <c r="E29" s="12" t="s">
        <v>21</v>
      </c>
      <c r="F29" s="358"/>
      <c r="G29" s="364"/>
      <c r="H29" s="364"/>
      <c r="I29" s="358"/>
      <c r="J29" s="358"/>
    </row>
    <row r="30" spans="1:10" ht="28.5" customHeight="1">
      <c r="A30" s="356"/>
      <c r="B30" s="358"/>
      <c r="C30" s="358"/>
      <c r="D30" s="12" t="s">
        <v>22</v>
      </c>
      <c r="E30" s="12" t="s">
        <v>23</v>
      </c>
      <c r="F30" s="358"/>
      <c r="G30" s="364"/>
      <c r="H30" s="364"/>
      <c r="I30" s="358"/>
      <c r="J30" s="358"/>
    </row>
    <row r="31" spans="1:10" ht="25.5" customHeight="1">
      <c r="A31" s="357"/>
      <c r="B31" s="359"/>
      <c r="C31" s="359"/>
      <c r="D31" s="12" t="s">
        <v>24</v>
      </c>
      <c r="E31" s="12" t="s">
        <v>25</v>
      </c>
      <c r="F31" s="358"/>
      <c r="G31" s="364"/>
      <c r="H31" s="364"/>
      <c r="I31" s="359"/>
      <c r="J31" s="359"/>
    </row>
    <row r="32" spans="1:10" ht="28.5" customHeight="1">
      <c r="A32" s="12" t="s">
        <v>49</v>
      </c>
      <c r="B32" s="372" t="s">
        <v>50</v>
      </c>
      <c r="C32" s="373"/>
      <c r="D32" s="14"/>
      <c r="E32" s="14"/>
      <c r="F32" s="358"/>
      <c r="G32" s="13">
        <f>G33+G37</f>
        <v>10</v>
      </c>
      <c r="H32" s="2"/>
      <c r="I32" s="2"/>
      <c r="J32" s="2"/>
    </row>
    <row r="33" spans="1:10" ht="20.25" customHeight="1">
      <c r="A33" s="367" t="s">
        <v>51</v>
      </c>
      <c r="B33" s="367" t="s">
        <v>52</v>
      </c>
      <c r="C33" s="367" t="s">
        <v>16</v>
      </c>
      <c r="D33" s="12" t="s">
        <v>17</v>
      </c>
      <c r="E33" s="12" t="s">
        <v>18</v>
      </c>
      <c r="F33" s="358"/>
      <c r="G33" s="363">
        <v>5</v>
      </c>
      <c r="H33" s="367" t="s">
        <v>53</v>
      </c>
      <c r="I33" s="360"/>
      <c r="J33" s="365"/>
    </row>
    <row r="34" spans="1:10" ht="36.75" customHeight="1">
      <c r="A34" s="367"/>
      <c r="B34" s="364"/>
      <c r="C34" s="364"/>
      <c r="D34" s="12" t="s">
        <v>20</v>
      </c>
      <c r="E34" s="12" t="s">
        <v>21</v>
      </c>
      <c r="F34" s="358"/>
      <c r="G34" s="364"/>
      <c r="H34" s="364"/>
      <c r="I34" s="361"/>
      <c r="J34" s="358"/>
    </row>
    <row r="35" spans="1:10" ht="23.25" customHeight="1">
      <c r="A35" s="367"/>
      <c r="B35" s="364"/>
      <c r="C35" s="364"/>
      <c r="D35" s="12" t="s">
        <v>22</v>
      </c>
      <c r="E35" s="12" t="s">
        <v>23</v>
      </c>
      <c r="F35" s="358"/>
      <c r="G35" s="364"/>
      <c r="H35" s="364"/>
      <c r="I35" s="361"/>
      <c r="J35" s="358"/>
    </row>
    <row r="36" spans="1:10" ht="19.5" customHeight="1">
      <c r="A36" s="367"/>
      <c r="B36" s="364"/>
      <c r="C36" s="364"/>
      <c r="D36" s="12" t="s">
        <v>24</v>
      </c>
      <c r="E36" s="12" t="s">
        <v>25</v>
      </c>
      <c r="F36" s="358"/>
      <c r="G36" s="364"/>
      <c r="H36" s="364"/>
      <c r="I36" s="362"/>
      <c r="J36" s="359"/>
    </row>
    <row r="37" spans="1:10" ht="18" customHeight="1">
      <c r="A37" s="355" t="s">
        <v>54</v>
      </c>
      <c r="B37" s="367" t="s">
        <v>55</v>
      </c>
      <c r="C37" s="367" t="s">
        <v>16</v>
      </c>
      <c r="D37" s="12" t="s">
        <v>17</v>
      </c>
      <c r="E37" s="12" t="s">
        <v>18</v>
      </c>
      <c r="F37" s="358"/>
      <c r="G37" s="363">
        <v>5</v>
      </c>
      <c r="H37" s="367" t="s">
        <v>53</v>
      </c>
      <c r="I37" s="374"/>
      <c r="J37" s="365"/>
    </row>
    <row r="38" spans="1:10" ht="21.75" customHeight="1">
      <c r="A38" s="356"/>
      <c r="B38" s="364"/>
      <c r="C38" s="364"/>
      <c r="D38" s="12" t="s">
        <v>20</v>
      </c>
      <c r="E38" s="12" t="s">
        <v>21</v>
      </c>
      <c r="F38" s="358"/>
      <c r="G38" s="364"/>
      <c r="H38" s="364"/>
      <c r="I38" s="375"/>
      <c r="J38" s="358"/>
    </row>
    <row r="39" spans="1:10" ht="25.5" customHeight="1">
      <c r="A39" s="356"/>
      <c r="B39" s="364"/>
      <c r="C39" s="364"/>
      <c r="D39" s="12" t="s">
        <v>22</v>
      </c>
      <c r="E39" s="12" t="s">
        <v>23</v>
      </c>
      <c r="F39" s="358"/>
      <c r="G39" s="364"/>
      <c r="H39" s="364"/>
      <c r="I39" s="375"/>
      <c r="J39" s="358"/>
    </row>
    <row r="40" spans="1:10" ht="34.5" customHeight="1">
      <c r="A40" s="357"/>
      <c r="B40" s="364"/>
      <c r="C40" s="364"/>
      <c r="D40" s="12" t="s">
        <v>24</v>
      </c>
      <c r="E40" s="12" t="s">
        <v>25</v>
      </c>
      <c r="F40" s="359"/>
      <c r="G40" s="364"/>
      <c r="H40" s="364"/>
      <c r="I40" s="376"/>
      <c r="J40" s="359"/>
    </row>
    <row r="41" spans="1:10" ht="105" customHeight="1">
      <c r="A41" s="12" t="s">
        <v>57</v>
      </c>
      <c r="B41" s="12" t="s">
        <v>58</v>
      </c>
      <c r="C41" s="12" t="s">
        <v>59</v>
      </c>
      <c r="D41" s="12" t="s">
        <v>60</v>
      </c>
      <c r="E41" s="12" t="s">
        <v>61</v>
      </c>
      <c r="F41" s="12" t="s">
        <v>62</v>
      </c>
      <c r="G41" s="13">
        <v>11</v>
      </c>
      <c r="H41" s="12" t="s">
        <v>155</v>
      </c>
      <c r="I41" s="14"/>
      <c r="J41" s="14"/>
    </row>
    <row r="42" spans="1:10" ht="60" customHeight="1">
      <c r="A42" s="12" t="s">
        <v>63</v>
      </c>
      <c r="B42" s="12" t="s">
        <v>64</v>
      </c>
      <c r="C42" s="12" t="s">
        <v>65</v>
      </c>
      <c r="D42" s="12" t="s">
        <v>66</v>
      </c>
      <c r="E42" s="14"/>
      <c r="F42" s="2"/>
      <c r="G42" s="13">
        <f>G43+G47+G51</f>
        <v>15</v>
      </c>
      <c r="H42" s="29"/>
      <c r="I42" s="2"/>
      <c r="J42" s="2"/>
    </row>
    <row r="43" spans="1:10" ht="15" customHeight="1">
      <c r="A43" s="355" t="s">
        <v>67</v>
      </c>
      <c r="B43" s="355" t="s">
        <v>68</v>
      </c>
      <c r="C43" s="355" t="s">
        <v>65</v>
      </c>
      <c r="D43" s="12" t="s">
        <v>17</v>
      </c>
      <c r="E43" s="12" t="s">
        <v>69</v>
      </c>
      <c r="F43" s="355" t="s">
        <v>70</v>
      </c>
      <c r="G43" s="366">
        <v>5</v>
      </c>
      <c r="H43" s="367" t="s">
        <v>113</v>
      </c>
      <c r="I43" s="360"/>
      <c r="J43" s="365"/>
    </row>
    <row r="44" spans="1:10" ht="54" customHeight="1">
      <c r="A44" s="356"/>
      <c r="B44" s="358"/>
      <c r="C44" s="358"/>
      <c r="D44" s="12" t="s">
        <v>20</v>
      </c>
      <c r="E44" s="12" t="s">
        <v>72</v>
      </c>
      <c r="F44" s="358"/>
      <c r="G44" s="358"/>
      <c r="H44" s="364"/>
      <c r="I44" s="361"/>
      <c r="J44" s="358"/>
    </row>
    <row r="45" spans="1:10" ht="41.25" customHeight="1">
      <c r="A45" s="356"/>
      <c r="B45" s="358"/>
      <c r="C45" s="358"/>
      <c r="D45" s="12" t="s">
        <v>22</v>
      </c>
      <c r="E45" s="12" t="s">
        <v>73</v>
      </c>
      <c r="F45" s="358"/>
      <c r="G45" s="358"/>
      <c r="H45" s="364"/>
      <c r="I45" s="361"/>
      <c r="J45" s="358"/>
    </row>
    <row r="46" spans="1:10" ht="73.5" customHeight="1">
      <c r="A46" s="357"/>
      <c r="B46" s="359"/>
      <c r="C46" s="359"/>
      <c r="D46" s="12" t="s">
        <v>24</v>
      </c>
      <c r="E46" s="12" t="s">
        <v>74</v>
      </c>
      <c r="F46" s="358"/>
      <c r="G46" s="359"/>
      <c r="H46" s="364"/>
      <c r="I46" s="362"/>
      <c r="J46" s="359"/>
    </row>
    <row r="47" spans="1:10" ht="15" customHeight="1">
      <c r="A47" s="355" t="s">
        <v>75</v>
      </c>
      <c r="B47" s="355" t="s">
        <v>76</v>
      </c>
      <c r="C47" s="355" t="s">
        <v>65</v>
      </c>
      <c r="D47" s="12" t="s">
        <v>17</v>
      </c>
      <c r="E47" s="12" t="s">
        <v>69</v>
      </c>
      <c r="F47" s="358"/>
      <c r="G47" s="366">
        <v>5</v>
      </c>
      <c r="H47" s="367" t="s">
        <v>114</v>
      </c>
      <c r="I47" s="360"/>
      <c r="J47" s="365"/>
    </row>
    <row r="48" spans="1:10" ht="54.75" customHeight="1">
      <c r="A48" s="356"/>
      <c r="B48" s="358"/>
      <c r="C48" s="358"/>
      <c r="D48" s="12" t="s">
        <v>20</v>
      </c>
      <c r="E48" s="12" t="s">
        <v>72</v>
      </c>
      <c r="F48" s="358"/>
      <c r="G48" s="358"/>
      <c r="H48" s="364"/>
      <c r="I48" s="361"/>
      <c r="J48" s="358"/>
    </row>
    <row r="49" spans="1:10" ht="47.25" customHeight="1">
      <c r="A49" s="356"/>
      <c r="B49" s="358"/>
      <c r="C49" s="358"/>
      <c r="D49" s="12" t="s">
        <v>22</v>
      </c>
      <c r="E49" s="12" t="s">
        <v>73</v>
      </c>
      <c r="F49" s="358"/>
      <c r="G49" s="358"/>
      <c r="H49" s="364"/>
      <c r="I49" s="361"/>
      <c r="J49" s="358"/>
    </row>
    <row r="50" spans="1:10" ht="55.5" customHeight="1">
      <c r="A50" s="357"/>
      <c r="B50" s="359"/>
      <c r="C50" s="359"/>
      <c r="D50" s="12" t="s">
        <v>24</v>
      </c>
      <c r="E50" s="12" t="s">
        <v>74</v>
      </c>
      <c r="F50" s="358"/>
      <c r="G50" s="359"/>
      <c r="H50" s="364"/>
      <c r="I50" s="362"/>
      <c r="J50" s="359"/>
    </row>
    <row r="51" spans="1:10" ht="58.5" customHeight="1">
      <c r="A51" s="355" t="s">
        <v>78</v>
      </c>
      <c r="B51" s="355" t="s">
        <v>79</v>
      </c>
      <c r="C51" s="355" t="s">
        <v>65</v>
      </c>
      <c r="D51" s="12" t="s">
        <v>17</v>
      </c>
      <c r="E51" s="12" t="s">
        <v>69</v>
      </c>
      <c r="F51" s="358"/>
      <c r="G51" s="366">
        <v>5</v>
      </c>
      <c r="H51" s="355" t="s">
        <v>80</v>
      </c>
      <c r="I51" s="360"/>
      <c r="J51" s="365"/>
    </row>
    <row r="52" spans="1:10" ht="58.5" customHeight="1">
      <c r="A52" s="356"/>
      <c r="B52" s="358"/>
      <c r="C52" s="358"/>
      <c r="D52" s="12" t="s">
        <v>20</v>
      </c>
      <c r="E52" s="12" t="s">
        <v>72</v>
      </c>
      <c r="F52" s="358"/>
      <c r="G52" s="358"/>
      <c r="H52" s="358"/>
      <c r="I52" s="361"/>
      <c r="J52" s="358"/>
    </row>
    <row r="53" spans="1:10" ht="45" customHeight="1">
      <c r="A53" s="356"/>
      <c r="B53" s="358"/>
      <c r="C53" s="358"/>
      <c r="D53" s="12" t="s">
        <v>22</v>
      </c>
      <c r="E53" s="12" t="s">
        <v>73</v>
      </c>
      <c r="F53" s="358"/>
      <c r="G53" s="358"/>
      <c r="H53" s="358"/>
      <c r="I53" s="361"/>
      <c r="J53" s="358"/>
    </row>
    <row r="54" spans="1:10" ht="56.25" customHeight="1">
      <c r="A54" s="357"/>
      <c r="B54" s="359"/>
      <c r="C54" s="359"/>
      <c r="D54" s="12" t="s">
        <v>24</v>
      </c>
      <c r="E54" s="12" t="s">
        <v>74</v>
      </c>
      <c r="F54" s="359"/>
      <c r="G54" s="359"/>
      <c r="H54" s="359"/>
      <c r="I54" s="362"/>
      <c r="J54" s="359"/>
    </row>
    <row r="55" spans="1:10" ht="120" customHeight="1">
      <c r="A55" s="12" t="s">
        <v>81</v>
      </c>
      <c r="B55" s="12" t="s">
        <v>82</v>
      </c>
      <c r="C55" s="12" t="s">
        <v>16</v>
      </c>
      <c r="D55" s="12" t="s">
        <v>83</v>
      </c>
      <c r="E55" s="12" t="s">
        <v>84</v>
      </c>
      <c r="F55" s="12" t="s">
        <v>70</v>
      </c>
      <c r="G55" s="13">
        <v>10</v>
      </c>
      <c r="H55" s="12" t="s">
        <v>115</v>
      </c>
      <c r="I55" s="14"/>
      <c r="J55" s="14"/>
    </row>
    <row r="56" spans="1:10" ht="180" customHeight="1">
      <c r="A56" s="12" t="s">
        <v>86</v>
      </c>
      <c r="B56" s="12" t="s">
        <v>128</v>
      </c>
      <c r="C56" s="12" t="s">
        <v>16</v>
      </c>
      <c r="D56" s="12" t="s">
        <v>83</v>
      </c>
      <c r="E56" s="12" t="s">
        <v>129</v>
      </c>
      <c r="F56" s="12" t="s">
        <v>70</v>
      </c>
      <c r="G56" s="13">
        <v>9</v>
      </c>
      <c r="H56" s="12" t="s">
        <v>190</v>
      </c>
      <c r="I56" s="26"/>
      <c r="J56" s="14"/>
    </row>
    <row r="57" spans="1:10" ht="221.25" customHeight="1">
      <c r="A57" s="12" t="s">
        <v>131</v>
      </c>
      <c r="B57" s="12" t="s">
        <v>89</v>
      </c>
      <c r="C57" s="12" t="s">
        <v>90</v>
      </c>
      <c r="D57" s="12" t="s">
        <v>91</v>
      </c>
      <c r="E57" s="12" t="s">
        <v>92</v>
      </c>
      <c r="F57" s="12" t="s">
        <v>93</v>
      </c>
      <c r="G57" s="13">
        <v>3</v>
      </c>
      <c r="H57" s="12" t="s">
        <v>116</v>
      </c>
      <c r="I57" s="14"/>
      <c r="J57" s="14"/>
    </row>
    <row r="58" spans="1:10" ht="135" customHeight="1">
      <c r="A58" s="12" t="s">
        <v>133</v>
      </c>
      <c r="B58" s="12" t="s">
        <v>95</v>
      </c>
      <c r="C58" s="12" t="s">
        <v>65</v>
      </c>
      <c r="D58" s="12" t="s">
        <v>91</v>
      </c>
      <c r="E58" s="18">
        <v>1</v>
      </c>
      <c r="F58" s="12" t="s">
        <v>70</v>
      </c>
      <c r="G58" s="13">
        <v>2</v>
      </c>
      <c r="H58" s="12" t="s">
        <v>96</v>
      </c>
      <c r="I58" s="14"/>
      <c r="J58" s="14"/>
    </row>
    <row r="59" spans="1:10" ht="75" customHeight="1">
      <c r="A59" s="12" t="s">
        <v>134</v>
      </c>
      <c r="B59" s="12" t="s">
        <v>97</v>
      </c>
      <c r="C59" s="12" t="s">
        <v>98</v>
      </c>
      <c r="D59" s="12" t="s">
        <v>83</v>
      </c>
      <c r="E59" s="18">
        <v>1</v>
      </c>
      <c r="F59" s="12" t="s">
        <v>70</v>
      </c>
      <c r="G59" s="13">
        <v>5</v>
      </c>
      <c r="H59" s="12" t="s">
        <v>96</v>
      </c>
      <c r="I59" s="14"/>
      <c r="J59" s="14"/>
    </row>
    <row r="60" spans="1:10" ht="141" customHeight="1">
      <c r="A60" s="13">
        <v>9</v>
      </c>
      <c r="B60" s="12" t="s">
        <v>99</v>
      </c>
      <c r="C60" s="12" t="s">
        <v>100</v>
      </c>
      <c r="D60" s="12" t="s">
        <v>83</v>
      </c>
      <c r="E60" s="12" t="s">
        <v>101</v>
      </c>
      <c r="F60" s="12" t="s">
        <v>102</v>
      </c>
      <c r="G60" s="13">
        <v>5</v>
      </c>
      <c r="H60" s="12" t="s">
        <v>117</v>
      </c>
      <c r="I60" s="14"/>
      <c r="J60" s="14"/>
    </row>
    <row r="61" spans="1:10" ht="14.45" customHeight="1">
      <c r="A61" s="39"/>
      <c r="B61" s="7" t="s">
        <v>104</v>
      </c>
      <c r="C61" s="17"/>
      <c r="D61" s="17"/>
      <c r="E61" s="17"/>
      <c r="F61" s="17"/>
      <c r="G61" s="31">
        <f>G56+G55+G42+G41+G4+G57+G58+G59+G60</f>
        <v>100</v>
      </c>
      <c r="H61" s="17"/>
      <c r="I61" s="17"/>
      <c r="J61" s="40">
        <f>J6+J10+J15+J19+J23+J28+J33+J37+J51+J41+J43+J47+J55+J56+J57+J58+J58+J59+J60</f>
        <v>0</v>
      </c>
    </row>
    <row r="62" spans="1:10" ht="13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3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30" customHeight="1">
      <c r="A64" s="10"/>
      <c r="B64" s="19" t="s">
        <v>105</v>
      </c>
      <c r="C64" s="10"/>
      <c r="D64" s="10"/>
      <c r="E64" s="10"/>
      <c r="F64" s="10"/>
      <c r="G64" s="10"/>
      <c r="H64" s="10"/>
      <c r="I64" s="10"/>
      <c r="J64" s="10"/>
    </row>
  </sheetData>
  <mergeCells count="85"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  <mergeCell ref="H37:H40"/>
    <mergeCell ref="I37:I40"/>
    <mergeCell ref="J37:J40"/>
    <mergeCell ref="I43:I46"/>
    <mergeCell ref="I47:I50"/>
    <mergeCell ref="J43:J46"/>
    <mergeCell ref="J47:J50"/>
    <mergeCell ref="H43:H46"/>
    <mergeCell ref="H47:H50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A28:A31"/>
    <mergeCell ref="B28:B31"/>
    <mergeCell ref="C28:C31"/>
    <mergeCell ref="G28:G31"/>
    <mergeCell ref="H28:H31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</mergeCells>
  <pageMargins left="0.11811000000000001" right="0" top="0.55118100000000003" bottom="0.55118100000000003" header="0.31496099999999999" footer="0.31496099999999999"/>
  <pageSetup scale="50" fitToHeight="2" orientation="portrait" r:id="rId1"/>
  <headerFooter>
    <oddFooter>&amp;C&amp;"Helvetica Neue,Regular"&amp;12&amp;K000000&amp;P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workbookViewId="0">
      <selection activeCell="J1" sqref="J1"/>
    </sheetView>
  </sheetViews>
  <sheetFormatPr defaultColWidth="8.85546875" defaultRowHeight="15" customHeight="1"/>
  <cols>
    <col min="1" max="1" width="4.85546875" style="51" customWidth="1"/>
    <col min="2" max="2" width="24.140625" style="51" customWidth="1"/>
    <col min="3" max="3" width="12.42578125" style="51" customWidth="1"/>
    <col min="4" max="4" width="22.85546875" style="51" customWidth="1"/>
    <col min="5" max="5" width="9.7109375" style="51" customWidth="1"/>
    <col min="6" max="6" width="18.28515625" style="51" customWidth="1"/>
    <col min="7" max="7" width="13.28515625" style="51" customWidth="1"/>
    <col min="8" max="8" width="32.42578125" style="51" customWidth="1"/>
    <col min="9" max="9" width="11.140625" style="51" customWidth="1"/>
    <col min="10" max="10" width="30.28515625" style="51" customWidth="1"/>
    <col min="11" max="14" width="8.85546875" style="51" customWidth="1"/>
    <col min="15" max="16384" width="8.85546875" style="51"/>
  </cols>
  <sheetData>
    <row r="1" spans="1:13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477</v>
      </c>
      <c r="K1" s="24"/>
      <c r="L1" s="24"/>
      <c r="M1" s="24"/>
    </row>
    <row r="2" spans="1:13" ht="36.75" customHeight="1">
      <c r="A2" s="422" t="s">
        <v>213</v>
      </c>
      <c r="B2" s="423"/>
      <c r="C2" s="423"/>
      <c r="D2" s="423"/>
      <c r="E2" s="423"/>
      <c r="F2" s="423"/>
      <c r="G2" s="423"/>
      <c r="H2" s="423"/>
      <c r="I2" s="423"/>
      <c r="J2" s="423"/>
      <c r="K2" s="48"/>
      <c r="L2" s="48"/>
      <c r="M2" s="48"/>
    </row>
    <row r="3" spans="1:13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214</v>
      </c>
      <c r="G3" s="12" t="s">
        <v>6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53.25" customHeight="1">
      <c r="A4" s="366">
        <v>1</v>
      </c>
      <c r="B4" s="355" t="s">
        <v>215</v>
      </c>
      <c r="C4" s="355" t="s">
        <v>16</v>
      </c>
      <c r="D4" s="12" t="s">
        <v>17</v>
      </c>
      <c r="E4" s="12" t="s">
        <v>140</v>
      </c>
      <c r="F4" s="355" t="s">
        <v>70</v>
      </c>
      <c r="G4" s="366">
        <v>60</v>
      </c>
      <c r="H4" s="355" t="s">
        <v>216</v>
      </c>
      <c r="I4" s="374"/>
      <c r="J4" s="365"/>
      <c r="K4" s="25"/>
      <c r="L4" s="24"/>
      <c r="M4" s="24"/>
    </row>
    <row r="5" spans="1:13" ht="24.75" customHeight="1">
      <c r="A5" s="358"/>
      <c r="B5" s="358"/>
      <c r="C5" s="358"/>
      <c r="D5" s="12" t="s">
        <v>20</v>
      </c>
      <c r="E5" s="12" t="s">
        <v>21</v>
      </c>
      <c r="F5" s="358"/>
      <c r="G5" s="358"/>
      <c r="H5" s="358"/>
      <c r="I5" s="375"/>
      <c r="J5" s="358"/>
      <c r="K5" s="25"/>
      <c r="L5" s="24"/>
      <c r="M5" s="24"/>
    </row>
    <row r="6" spans="1:13" ht="35.25" customHeight="1">
      <c r="A6" s="358"/>
      <c r="B6" s="358"/>
      <c r="C6" s="358"/>
      <c r="D6" s="12" t="s">
        <v>22</v>
      </c>
      <c r="E6" s="12" t="s">
        <v>143</v>
      </c>
      <c r="F6" s="358"/>
      <c r="G6" s="358"/>
      <c r="H6" s="358"/>
      <c r="I6" s="375"/>
      <c r="J6" s="358"/>
      <c r="K6" s="25"/>
      <c r="L6" s="24"/>
      <c r="M6" s="24"/>
    </row>
    <row r="7" spans="1:13" ht="14.45" customHeight="1">
      <c r="A7" s="359"/>
      <c r="B7" s="359"/>
      <c r="C7" s="359"/>
      <c r="D7" s="12" t="s">
        <v>24</v>
      </c>
      <c r="E7" s="12" t="s">
        <v>34</v>
      </c>
      <c r="F7" s="359"/>
      <c r="G7" s="359"/>
      <c r="H7" s="359"/>
      <c r="I7" s="376"/>
      <c r="J7" s="359"/>
      <c r="K7" s="25"/>
      <c r="L7" s="24"/>
      <c r="M7" s="24"/>
    </row>
    <row r="8" spans="1:13" ht="105" customHeight="1">
      <c r="A8" s="13">
        <v>2</v>
      </c>
      <c r="B8" s="12" t="s">
        <v>217</v>
      </c>
      <c r="C8" s="12" t="s">
        <v>16</v>
      </c>
      <c r="D8" s="12" t="s">
        <v>218</v>
      </c>
      <c r="E8" s="13">
        <v>100</v>
      </c>
      <c r="F8" s="12" t="s">
        <v>219</v>
      </c>
      <c r="G8" s="13">
        <v>15</v>
      </c>
      <c r="H8" s="12" t="s">
        <v>220</v>
      </c>
      <c r="I8" s="14"/>
      <c r="J8" s="14"/>
      <c r="K8" s="25"/>
      <c r="L8" s="24"/>
      <c r="M8" s="24"/>
    </row>
    <row r="9" spans="1:13" ht="210" customHeight="1">
      <c r="A9" s="13">
        <v>3</v>
      </c>
      <c r="B9" s="12" t="s">
        <v>89</v>
      </c>
      <c r="C9" s="12" t="s">
        <v>90</v>
      </c>
      <c r="D9" s="12" t="s">
        <v>91</v>
      </c>
      <c r="E9" s="12" t="s">
        <v>92</v>
      </c>
      <c r="F9" s="12" t="s">
        <v>93</v>
      </c>
      <c r="G9" s="13">
        <v>3</v>
      </c>
      <c r="H9" s="12" t="s">
        <v>116</v>
      </c>
      <c r="I9" s="14"/>
      <c r="J9" s="14"/>
      <c r="K9" s="25"/>
      <c r="L9" s="24"/>
      <c r="M9" s="24"/>
    </row>
    <row r="10" spans="1:13" ht="135" customHeight="1">
      <c r="A10" s="13">
        <v>4</v>
      </c>
      <c r="B10" s="12" t="s">
        <v>95</v>
      </c>
      <c r="C10" s="12" t="s">
        <v>65</v>
      </c>
      <c r="D10" s="12" t="s">
        <v>91</v>
      </c>
      <c r="E10" s="18">
        <v>1</v>
      </c>
      <c r="F10" s="12" t="s">
        <v>70</v>
      </c>
      <c r="G10" s="13">
        <v>2</v>
      </c>
      <c r="H10" s="12" t="s">
        <v>96</v>
      </c>
      <c r="I10" s="14"/>
      <c r="J10" s="14"/>
      <c r="K10" s="25"/>
      <c r="L10" s="24"/>
      <c r="M10" s="24"/>
    </row>
    <row r="11" spans="1:13" ht="75" customHeight="1">
      <c r="A11" s="13">
        <v>5</v>
      </c>
      <c r="B11" s="12" t="s">
        <v>97</v>
      </c>
      <c r="C11" s="12" t="s">
        <v>98</v>
      </c>
      <c r="D11" s="12" t="s">
        <v>83</v>
      </c>
      <c r="E11" s="18">
        <v>1</v>
      </c>
      <c r="F11" s="12" t="s">
        <v>70</v>
      </c>
      <c r="G11" s="13">
        <v>20</v>
      </c>
      <c r="H11" s="12" t="s">
        <v>96</v>
      </c>
      <c r="I11" s="14"/>
      <c r="J11" s="14"/>
      <c r="K11" s="25"/>
      <c r="L11" s="24"/>
      <c r="M11" s="24"/>
    </row>
    <row r="12" spans="1:13" ht="14.45" customHeight="1">
      <c r="A12" s="17"/>
      <c r="B12" s="39" t="s">
        <v>104</v>
      </c>
      <c r="C12" s="17"/>
      <c r="D12" s="17"/>
      <c r="E12" s="17"/>
      <c r="F12" s="17"/>
      <c r="G12" s="31">
        <f>G8+G4+G9+G10+G11</f>
        <v>100</v>
      </c>
      <c r="H12" s="17"/>
      <c r="I12" s="17"/>
      <c r="J12" s="40">
        <f>J4+J8+J9+J10+J11</f>
        <v>0</v>
      </c>
      <c r="K12" s="25"/>
      <c r="L12" s="24"/>
      <c r="M12" s="24"/>
    </row>
    <row r="13" spans="1:13" ht="14.45" customHeight="1">
      <c r="A13" s="34"/>
      <c r="B13" s="34"/>
      <c r="C13" s="34"/>
      <c r="D13" s="34"/>
      <c r="E13" s="52"/>
      <c r="F13" s="52"/>
      <c r="G13" s="34"/>
      <c r="H13" s="34"/>
      <c r="I13" s="34"/>
      <c r="J13" s="34"/>
      <c r="K13" s="24"/>
      <c r="L13" s="24"/>
      <c r="M13" s="24"/>
    </row>
    <row r="14" spans="1:13" ht="30" customHeight="1">
      <c r="A14" s="10"/>
      <c r="B14" s="19" t="s">
        <v>105</v>
      </c>
      <c r="C14" s="10"/>
      <c r="D14" s="10"/>
      <c r="E14" s="10"/>
      <c r="F14" s="10"/>
      <c r="G14" s="10"/>
      <c r="H14" s="10"/>
      <c r="I14" s="10"/>
      <c r="J14" s="10"/>
      <c r="K14" s="24"/>
      <c r="L14" s="24"/>
      <c r="M14" s="24"/>
    </row>
  </sheetData>
  <mergeCells count="9">
    <mergeCell ref="A2:J2"/>
    <mergeCell ref="A4:A7"/>
    <mergeCell ref="B4:B7"/>
    <mergeCell ref="C4:C7"/>
    <mergeCell ref="H4:H7"/>
    <mergeCell ref="G4:G7"/>
    <mergeCell ref="F4:F7"/>
    <mergeCell ref="I4:I7"/>
    <mergeCell ref="J4:J7"/>
  </mergeCells>
  <pageMargins left="0.25" right="0.25" top="0.75" bottom="0.75" header="0.3" footer="0.3"/>
  <pageSetup scale="56" fitToHeight="2" orientation="portrait" r:id="rId1"/>
  <headerFooter>
    <oddFooter>&amp;C&amp;"Helvetica Neue,Regular"&amp;12&amp;K000000&amp;P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28515625" style="53" customWidth="1"/>
    <col min="2" max="2" width="23.42578125" style="53" customWidth="1"/>
    <col min="3" max="3" width="11.42578125" style="53" customWidth="1"/>
    <col min="4" max="4" width="24.42578125" style="53" customWidth="1"/>
    <col min="5" max="5" width="15.140625" style="53" customWidth="1"/>
    <col min="6" max="6" width="23.7109375" style="53" customWidth="1"/>
    <col min="7" max="7" width="12" style="53" customWidth="1"/>
    <col min="8" max="8" width="33.7109375" style="53" customWidth="1"/>
    <col min="9" max="9" width="11.42578125" style="53" customWidth="1"/>
    <col min="10" max="10" width="40.42578125" style="53" customWidth="1"/>
    <col min="11" max="14" width="8.85546875" style="53" customWidth="1"/>
    <col min="15" max="16384" width="8.85546875" style="53"/>
  </cols>
  <sheetData>
    <row r="1" spans="1:13" ht="73.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478</v>
      </c>
      <c r="K1" s="24"/>
      <c r="L1" s="24"/>
      <c r="M1" s="24"/>
    </row>
    <row r="2" spans="1:13" ht="33.75" customHeight="1">
      <c r="A2" s="368" t="s">
        <v>221</v>
      </c>
      <c r="B2" s="377"/>
      <c r="C2" s="377"/>
      <c r="D2" s="377"/>
      <c r="E2" s="377"/>
      <c r="F2" s="377"/>
      <c r="G2" s="377"/>
      <c r="H2" s="377"/>
      <c r="I2" s="377"/>
      <c r="J2" s="377"/>
      <c r="K2" s="54"/>
      <c r="L2" s="54"/>
      <c r="M2" s="54"/>
    </row>
    <row r="3" spans="1:13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50.25" customHeight="1">
      <c r="A4" s="13">
        <v>1</v>
      </c>
      <c r="B4" s="370" t="s">
        <v>222</v>
      </c>
      <c r="C4" s="425"/>
      <c r="D4" s="371"/>
      <c r="E4" s="13">
        <v>100</v>
      </c>
      <c r="F4" s="2"/>
      <c r="G4" s="13">
        <f>G5</f>
        <v>40</v>
      </c>
      <c r="H4" s="2"/>
      <c r="I4" s="2"/>
      <c r="J4" s="2"/>
      <c r="K4" s="25"/>
      <c r="L4" s="24"/>
      <c r="M4" s="24"/>
    </row>
    <row r="5" spans="1:13" ht="24.75" customHeight="1">
      <c r="A5" s="12" t="s">
        <v>11</v>
      </c>
      <c r="B5" s="372" t="s">
        <v>30</v>
      </c>
      <c r="C5" s="424"/>
      <c r="D5" s="424"/>
      <c r="E5" s="373"/>
      <c r="F5" s="2"/>
      <c r="G5" s="13">
        <f>G6+G10</f>
        <v>40</v>
      </c>
      <c r="H5" s="2"/>
      <c r="I5" s="2"/>
      <c r="J5" s="2"/>
      <c r="K5" s="25"/>
      <c r="L5" s="24"/>
      <c r="M5" s="24"/>
    </row>
    <row r="6" spans="1:13" ht="43.5" customHeight="1">
      <c r="A6" s="355" t="s">
        <v>14</v>
      </c>
      <c r="B6" s="367" t="s">
        <v>36</v>
      </c>
      <c r="C6" s="367" t="s">
        <v>16</v>
      </c>
      <c r="D6" s="12" t="s">
        <v>17</v>
      </c>
      <c r="E6" s="12" t="s">
        <v>37</v>
      </c>
      <c r="F6" s="367" t="s">
        <v>70</v>
      </c>
      <c r="G6" s="363">
        <v>20</v>
      </c>
      <c r="H6" s="367" t="s">
        <v>223</v>
      </c>
      <c r="I6" s="374"/>
      <c r="J6" s="365"/>
      <c r="K6" s="25"/>
      <c r="L6" s="24"/>
      <c r="M6" s="24"/>
    </row>
    <row r="7" spans="1:13" ht="33.75" customHeight="1">
      <c r="A7" s="356"/>
      <c r="B7" s="364"/>
      <c r="C7" s="364"/>
      <c r="D7" s="12" t="s">
        <v>20</v>
      </c>
      <c r="E7" s="12" t="s">
        <v>39</v>
      </c>
      <c r="F7" s="364"/>
      <c r="G7" s="364"/>
      <c r="H7" s="364"/>
      <c r="I7" s="375"/>
      <c r="J7" s="358"/>
      <c r="K7" s="25"/>
      <c r="L7" s="24"/>
      <c r="M7" s="24"/>
    </row>
    <row r="8" spans="1:13" ht="28.5" customHeight="1">
      <c r="A8" s="356"/>
      <c r="B8" s="364"/>
      <c r="C8" s="364"/>
      <c r="D8" s="12" t="s">
        <v>22</v>
      </c>
      <c r="E8" s="12" t="s">
        <v>40</v>
      </c>
      <c r="F8" s="364"/>
      <c r="G8" s="364"/>
      <c r="H8" s="364"/>
      <c r="I8" s="375"/>
      <c r="J8" s="358"/>
      <c r="K8" s="25"/>
      <c r="L8" s="24"/>
      <c r="M8" s="24"/>
    </row>
    <row r="9" spans="1:13" ht="38.25" customHeight="1">
      <c r="A9" s="357"/>
      <c r="B9" s="364"/>
      <c r="C9" s="364"/>
      <c r="D9" s="12" t="s">
        <v>24</v>
      </c>
      <c r="E9" s="12" t="s">
        <v>34</v>
      </c>
      <c r="F9" s="364"/>
      <c r="G9" s="364"/>
      <c r="H9" s="364"/>
      <c r="I9" s="376"/>
      <c r="J9" s="359"/>
      <c r="K9" s="25"/>
      <c r="L9" s="24"/>
      <c r="M9" s="24"/>
    </row>
    <row r="10" spans="1:13" ht="39" customHeight="1">
      <c r="A10" s="355" t="s">
        <v>26</v>
      </c>
      <c r="B10" s="367" t="s">
        <v>42</v>
      </c>
      <c r="C10" s="367" t="s">
        <v>16</v>
      </c>
      <c r="D10" s="12" t="s">
        <v>17</v>
      </c>
      <c r="E10" s="12" t="s">
        <v>37</v>
      </c>
      <c r="F10" s="364"/>
      <c r="G10" s="363">
        <v>20</v>
      </c>
      <c r="H10" s="367" t="s">
        <v>224</v>
      </c>
      <c r="I10" s="374"/>
      <c r="J10" s="365"/>
      <c r="K10" s="25"/>
      <c r="L10" s="24"/>
      <c r="M10" s="24"/>
    </row>
    <row r="11" spans="1:13" ht="28.5" customHeight="1">
      <c r="A11" s="356"/>
      <c r="B11" s="364"/>
      <c r="C11" s="364"/>
      <c r="D11" s="12" t="s">
        <v>20</v>
      </c>
      <c r="E11" s="12" t="s">
        <v>39</v>
      </c>
      <c r="F11" s="364"/>
      <c r="G11" s="364"/>
      <c r="H11" s="364"/>
      <c r="I11" s="375"/>
      <c r="J11" s="358"/>
      <c r="K11" s="25"/>
      <c r="L11" s="24"/>
      <c r="M11" s="24"/>
    </row>
    <row r="12" spans="1:13" ht="42.75" customHeight="1">
      <c r="A12" s="356"/>
      <c r="B12" s="364"/>
      <c r="C12" s="364"/>
      <c r="D12" s="12" t="s">
        <v>22</v>
      </c>
      <c r="E12" s="12" t="s">
        <v>40</v>
      </c>
      <c r="F12" s="364"/>
      <c r="G12" s="364"/>
      <c r="H12" s="364"/>
      <c r="I12" s="375"/>
      <c r="J12" s="358"/>
      <c r="K12" s="25"/>
      <c r="L12" s="24"/>
      <c r="M12" s="24"/>
    </row>
    <row r="13" spans="1:13" ht="31.5" customHeight="1">
      <c r="A13" s="357"/>
      <c r="B13" s="364"/>
      <c r="C13" s="364"/>
      <c r="D13" s="12" t="s">
        <v>24</v>
      </c>
      <c r="E13" s="12" t="s">
        <v>34</v>
      </c>
      <c r="F13" s="364"/>
      <c r="G13" s="364"/>
      <c r="H13" s="364"/>
      <c r="I13" s="376"/>
      <c r="J13" s="359"/>
      <c r="K13" s="25"/>
      <c r="L13" s="24"/>
      <c r="M13" s="24"/>
    </row>
    <row r="14" spans="1:13" ht="136.5" customHeight="1">
      <c r="A14" s="13">
        <v>2</v>
      </c>
      <c r="B14" s="12" t="s">
        <v>225</v>
      </c>
      <c r="C14" s="12" t="s">
        <v>16</v>
      </c>
      <c r="D14" s="12" t="s">
        <v>83</v>
      </c>
      <c r="E14" s="13">
        <v>90</v>
      </c>
      <c r="F14" s="12" t="s">
        <v>102</v>
      </c>
      <c r="G14" s="13">
        <v>15</v>
      </c>
      <c r="H14" s="12" t="s">
        <v>226</v>
      </c>
      <c r="I14" s="26"/>
      <c r="J14" s="14"/>
      <c r="K14" s="25"/>
      <c r="L14" s="24"/>
      <c r="M14" s="24"/>
    </row>
    <row r="15" spans="1:13" ht="137.25" customHeight="1">
      <c r="A15" s="13">
        <v>3</v>
      </c>
      <c r="B15" s="12" t="s">
        <v>227</v>
      </c>
      <c r="C15" s="12" t="s">
        <v>16</v>
      </c>
      <c r="D15" s="12" t="s">
        <v>83</v>
      </c>
      <c r="E15" s="13">
        <v>95</v>
      </c>
      <c r="F15" s="12" t="s">
        <v>102</v>
      </c>
      <c r="G15" s="13">
        <v>10</v>
      </c>
      <c r="H15" s="12" t="s">
        <v>228</v>
      </c>
      <c r="I15" s="26"/>
      <c r="J15" s="14"/>
      <c r="K15" s="25"/>
      <c r="L15" s="24"/>
      <c r="M15" s="24"/>
    </row>
    <row r="16" spans="1:13" ht="94.5" customHeight="1">
      <c r="A16" s="13">
        <v>4</v>
      </c>
      <c r="B16" s="12" t="s">
        <v>229</v>
      </c>
      <c r="C16" s="12" t="s">
        <v>230</v>
      </c>
      <c r="D16" s="12" t="s">
        <v>218</v>
      </c>
      <c r="E16" s="13">
        <v>100</v>
      </c>
      <c r="F16" s="12" t="s">
        <v>102</v>
      </c>
      <c r="G16" s="13">
        <v>10</v>
      </c>
      <c r="H16" s="12" t="s">
        <v>220</v>
      </c>
      <c r="I16" s="14"/>
      <c r="J16" s="14"/>
      <c r="K16" s="25"/>
      <c r="L16" s="24"/>
      <c r="M16" s="24"/>
    </row>
    <row r="17" spans="1:13" ht="144" customHeight="1">
      <c r="A17" s="12" t="s">
        <v>86</v>
      </c>
      <c r="B17" s="12" t="s">
        <v>89</v>
      </c>
      <c r="C17" s="12" t="s">
        <v>90</v>
      </c>
      <c r="D17" s="12" t="s">
        <v>91</v>
      </c>
      <c r="E17" s="12" t="s">
        <v>92</v>
      </c>
      <c r="F17" s="12" t="s">
        <v>93</v>
      </c>
      <c r="G17" s="13">
        <v>3</v>
      </c>
      <c r="H17" s="12" t="s">
        <v>116</v>
      </c>
      <c r="I17" s="14"/>
      <c r="J17" s="14"/>
      <c r="K17" s="25"/>
      <c r="L17" s="24"/>
      <c r="M17" s="24"/>
    </row>
    <row r="18" spans="1:13" ht="140.25" customHeight="1">
      <c r="A18" s="12" t="s">
        <v>131</v>
      </c>
      <c r="B18" s="12" t="s">
        <v>95</v>
      </c>
      <c r="C18" s="12" t="s">
        <v>65</v>
      </c>
      <c r="D18" s="12" t="s">
        <v>91</v>
      </c>
      <c r="E18" s="18">
        <v>1</v>
      </c>
      <c r="F18" s="12" t="s">
        <v>70</v>
      </c>
      <c r="G18" s="13">
        <v>2</v>
      </c>
      <c r="H18" s="12" t="s">
        <v>96</v>
      </c>
      <c r="I18" s="14"/>
      <c r="J18" s="14"/>
      <c r="K18" s="25"/>
      <c r="L18" s="24"/>
      <c r="M18" s="24"/>
    </row>
    <row r="19" spans="1:13" ht="54" customHeight="1">
      <c r="A19" s="12" t="s">
        <v>133</v>
      </c>
      <c r="B19" s="12" t="s">
        <v>231</v>
      </c>
      <c r="C19" s="12" t="s">
        <v>16</v>
      </c>
      <c r="D19" s="12" t="s">
        <v>83</v>
      </c>
      <c r="E19" s="12" t="s">
        <v>232</v>
      </c>
      <c r="F19" s="12" t="s">
        <v>102</v>
      </c>
      <c r="G19" s="13">
        <v>5</v>
      </c>
      <c r="H19" s="12" t="s">
        <v>233</v>
      </c>
      <c r="I19" s="14"/>
      <c r="J19" s="14"/>
      <c r="K19" s="25"/>
      <c r="L19" s="24"/>
      <c r="M19" s="24"/>
    </row>
    <row r="20" spans="1:13" ht="75" customHeight="1">
      <c r="A20" s="12" t="s">
        <v>134</v>
      </c>
      <c r="B20" s="12" t="s">
        <v>234</v>
      </c>
      <c r="C20" s="12" t="s">
        <v>235</v>
      </c>
      <c r="D20" s="12" t="s">
        <v>83</v>
      </c>
      <c r="E20" s="18">
        <v>1</v>
      </c>
      <c r="F20" s="12" t="s">
        <v>236</v>
      </c>
      <c r="G20" s="13">
        <v>5</v>
      </c>
      <c r="H20" s="12" t="s">
        <v>96</v>
      </c>
      <c r="I20" s="14"/>
      <c r="J20" s="14"/>
      <c r="K20" s="25"/>
      <c r="L20" s="24"/>
      <c r="M20" s="24"/>
    </row>
    <row r="21" spans="1:13" ht="147.75" customHeight="1">
      <c r="A21" s="12" t="s">
        <v>135</v>
      </c>
      <c r="B21" s="12" t="s">
        <v>237</v>
      </c>
      <c r="C21" s="12" t="s">
        <v>100</v>
      </c>
      <c r="D21" s="12" t="s">
        <v>83</v>
      </c>
      <c r="E21" s="12" t="s">
        <v>101</v>
      </c>
      <c r="F21" s="12" t="s">
        <v>102</v>
      </c>
      <c r="G21" s="13">
        <v>5</v>
      </c>
      <c r="H21" s="12" t="s">
        <v>117</v>
      </c>
      <c r="I21" s="14"/>
      <c r="J21" s="14"/>
      <c r="K21" s="25"/>
      <c r="L21" s="24"/>
      <c r="M21" s="24"/>
    </row>
    <row r="22" spans="1:13" ht="105" customHeight="1">
      <c r="A22" s="12" t="s">
        <v>187</v>
      </c>
      <c r="B22" s="12" t="s">
        <v>238</v>
      </c>
      <c r="C22" s="12" t="s">
        <v>239</v>
      </c>
      <c r="D22" s="12" t="s">
        <v>83</v>
      </c>
      <c r="E22" s="13">
        <v>0</v>
      </c>
      <c r="F22" s="12" t="s">
        <v>102</v>
      </c>
      <c r="G22" s="13">
        <v>5</v>
      </c>
      <c r="H22" s="12" t="s">
        <v>240</v>
      </c>
      <c r="I22" s="14"/>
      <c r="J22" s="14"/>
      <c r="K22" s="25"/>
      <c r="L22" s="24"/>
      <c r="M22" s="24"/>
    </row>
    <row r="23" spans="1:13" ht="14.45" customHeight="1">
      <c r="A23" s="17"/>
      <c r="B23" s="39" t="s">
        <v>104</v>
      </c>
      <c r="C23" s="17"/>
      <c r="D23" s="17"/>
      <c r="E23" s="17"/>
      <c r="F23" s="17"/>
      <c r="G23" s="31">
        <f>G16+G15+G14+G4+G17+G18+G19+G20+G21+G22</f>
        <v>100</v>
      </c>
      <c r="H23" s="17"/>
      <c r="I23" s="17"/>
      <c r="J23" s="40">
        <f>J6+J10+J14+J15+J16+J17+J18+J19+J20+J21+J22</f>
        <v>0</v>
      </c>
      <c r="K23" s="25"/>
      <c r="L23" s="24"/>
      <c r="M23" s="24"/>
    </row>
    <row r="24" spans="1:13" ht="13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24"/>
      <c r="L24" s="24"/>
      <c r="M24" s="24"/>
    </row>
    <row r="25" spans="1:13" ht="30" customHeight="1">
      <c r="A25" s="10"/>
      <c r="B25" s="19" t="s">
        <v>105</v>
      </c>
      <c r="C25" s="10"/>
      <c r="D25" s="10"/>
      <c r="E25" s="10"/>
      <c r="F25" s="10"/>
      <c r="G25" s="10"/>
      <c r="H25" s="10"/>
      <c r="I25" s="10"/>
      <c r="J25" s="10"/>
      <c r="K25" s="24"/>
      <c r="L25" s="24"/>
      <c r="M25" s="24"/>
    </row>
  </sheetData>
  <mergeCells count="18">
    <mergeCell ref="I6:I9"/>
    <mergeCell ref="J6:J9"/>
    <mergeCell ref="I10:I13"/>
    <mergeCell ref="J10:J13"/>
    <mergeCell ref="A2:J2"/>
    <mergeCell ref="A6:A9"/>
    <mergeCell ref="A10:A13"/>
    <mergeCell ref="B5:E5"/>
    <mergeCell ref="B4:D4"/>
    <mergeCell ref="F6:F13"/>
    <mergeCell ref="H6:H9"/>
    <mergeCell ref="H10:H13"/>
    <mergeCell ref="G6:G9"/>
    <mergeCell ref="G10:G13"/>
    <mergeCell ref="B6:B9"/>
    <mergeCell ref="C6:C9"/>
    <mergeCell ref="B10:B13"/>
    <mergeCell ref="C10:C13"/>
  </mergeCells>
  <pageMargins left="0.31496099999999999" right="0.31496099999999999" top="0.15748000000000001" bottom="0.55118100000000003" header="0.31496099999999999" footer="0.31496099999999999"/>
  <pageSetup scale="49" fitToHeight="2" orientation="portrait" r:id="rId1"/>
  <headerFooter>
    <oddFooter>&amp;C&amp;"Helvetica Neue,Regular"&amp;12&amp;K000000&amp;P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85546875" style="55" customWidth="1"/>
    <col min="2" max="2" width="24.42578125" style="55" customWidth="1"/>
    <col min="3" max="3" width="11.7109375" style="55" customWidth="1"/>
    <col min="4" max="4" width="23.85546875" style="55" customWidth="1"/>
    <col min="5" max="5" width="10" style="55" customWidth="1"/>
    <col min="6" max="6" width="17.28515625" style="55" customWidth="1"/>
    <col min="7" max="7" width="11.28515625" style="55" customWidth="1"/>
    <col min="8" max="8" width="31.85546875" style="55" customWidth="1"/>
    <col min="9" max="9" width="9.42578125" style="55" customWidth="1"/>
    <col min="10" max="10" width="40.85546875" style="55" customWidth="1"/>
    <col min="11" max="11" width="9.140625" style="55" customWidth="1"/>
    <col min="12" max="12" width="8.85546875" style="55" customWidth="1"/>
    <col min="13" max="16384" width="8.85546875" style="55"/>
  </cols>
  <sheetData>
    <row r="1" spans="1:11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479</v>
      </c>
      <c r="K1" s="10"/>
    </row>
    <row r="2" spans="1:11" ht="33.75" customHeight="1">
      <c r="A2" s="368" t="s">
        <v>241</v>
      </c>
      <c r="B2" s="377"/>
      <c r="C2" s="377"/>
      <c r="D2" s="377"/>
      <c r="E2" s="377"/>
      <c r="F2" s="377"/>
      <c r="G2" s="377"/>
      <c r="H2" s="377"/>
      <c r="I2" s="377"/>
      <c r="J2" s="377"/>
      <c r="K2" s="56"/>
    </row>
    <row r="3" spans="1:11" ht="66.75" customHeight="1">
      <c r="A3" s="12" t="s">
        <v>0</v>
      </c>
      <c r="B3" s="12" t="s">
        <v>242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1"/>
    </row>
    <row r="4" spans="1:11" ht="29.25" customHeight="1">
      <c r="A4" s="366">
        <v>1</v>
      </c>
      <c r="B4" s="355" t="s">
        <v>243</v>
      </c>
      <c r="C4" s="355" t="s">
        <v>16</v>
      </c>
      <c r="D4" s="12" t="s">
        <v>17</v>
      </c>
      <c r="E4" s="12" t="s">
        <v>140</v>
      </c>
      <c r="F4" s="355" t="s">
        <v>70</v>
      </c>
      <c r="G4" s="366">
        <v>40</v>
      </c>
      <c r="H4" s="355" t="s">
        <v>244</v>
      </c>
      <c r="I4" s="360"/>
      <c r="J4" s="365"/>
      <c r="K4" s="11"/>
    </row>
    <row r="5" spans="1:11" ht="22.5" customHeight="1">
      <c r="A5" s="358"/>
      <c r="B5" s="358"/>
      <c r="C5" s="358"/>
      <c r="D5" s="12" t="s">
        <v>20</v>
      </c>
      <c r="E5" s="12" t="s">
        <v>21</v>
      </c>
      <c r="F5" s="358"/>
      <c r="G5" s="358"/>
      <c r="H5" s="358"/>
      <c r="I5" s="361"/>
      <c r="J5" s="358"/>
      <c r="K5" s="11"/>
    </row>
    <row r="6" spans="1:11" ht="42" customHeight="1">
      <c r="A6" s="358"/>
      <c r="B6" s="358"/>
      <c r="C6" s="358"/>
      <c r="D6" s="12" t="s">
        <v>22</v>
      </c>
      <c r="E6" s="12" t="s">
        <v>143</v>
      </c>
      <c r="F6" s="358"/>
      <c r="G6" s="358"/>
      <c r="H6" s="358"/>
      <c r="I6" s="361"/>
      <c r="J6" s="358"/>
      <c r="K6" s="11"/>
    </row>
    <row r="7" spans="1:11" ht="19.5" customHeight="1">
      <c r="A7" s="359"/>
      <c r="B7" s="359"/>
      <c r="C7" s="359"/>
      <c r="D7" s="12" t="s">
        <v>24</v>
      </c>
      <c r="E7" s="12" t="s">
        <v>34</v>
      </c>
      <c r="F7" s="359"/>
      <c r="G7" s="359"/>
      <c r="H7" s="359"/>
      <c r="I7" s="362"/>
      <c r="J7" s="359"/>
      <c r="K7" s="11"/>
    </row>
    <row r="8" spans="1:11" ht="132.75" customHeight="1">
      <c r="A8" s="13">
        <v>2</v>
      </c>
      <c r="B8" s="12" t="s">
        <v>245</v>
      </c>
      <c r="C8" s="12" t="s">
        <v>16</v>
      </c>
      <c r="D8" s="12" t="s">
        <v>83</v>
      </c>
      <c r="E8" s="13">
        <v>100</v>
      </c>
      <c r="F8" s="12" t="s">
        <v>102</v>
      </c>
      <c r="G8" s="13">
        <v>15</v>
      </c>
      <c r="H8" s="12" t="s">
        <v>246</v>
      </c>
      <c r="I8" s="14"/>
      <c r="J8" s="14"/>
      <c r="K8" s="11"/>
    </row>
    <row r="9" spans="1:11" ht="75" customHeight="1">
      <c r="A9" s="13">
        <v>3</v>
      </c>
      <c r="B9" s="12" t="s">
        <v>247</v>
      </c>
      <c r="C9" s="12" t="s">
        <v>184</v>
      </c>
      <c r="D9" s="12" t="s">
        <v>83</v>
      </c>
      <c r="E9" s="13">
        <v>0</v>
      </c>
      <c r="F9" s="12" t="s">
        <v>70</v>
      </c>
      <c r="G9" s="13">
        <v>10</v>
      </c>
      <c r="H9" s="12" t="s">
        <v>248</v>
      </c>
      <c r="I9" s="14"/>
      <c r="J9" s="14"/>
      <c r="K9" s="11"/>
    </row>
    <row r="10" spans="1:11" ht="125.25" customHeight="1">
      <c r="A10" s="13">
        <v>4</v>
      </c>
      <c r="B10" s="12" t="s">
        <v>249</v>
      </c>
      <c r="C10" s="12" t="s">
        <v>16</v>
      </c>
      <c r="D10" s="12" t="s">
        <v>83</v>
      </c>
      <c r="E10" s="13">
        <v>95</v>
      </c>
      <c r="F10" s="12" t="s">
        <v>102</v>
      </c>
      <c r="G10" s="13">
        <v>15</v>
      </c>
      <c r="H10" s="12" t="s">
        <v>250</v>
      </c>
      <c r="I10" s="14"/>
      <c r="J10" s="14"/>
      <c r="K10" s="11"/>
    </row>
    <row r="11" spans="1:11" ht="79.5" customHeight="1">
      <c r="A11" s="12" t="s">
        <v>86</v>
      </c>
      <c r="B11" s="12" t="s">
        <v>231</v>
      </c>
      <c r="C11" s="12" t="s">
        <v>16</v>
      </c>
      <c r="D11" s="12" t="s">
        <v>83</v>
      </c>
      <c r="E11" s="12" t="s">
        <v>232</v>
      </c>
      <c r="F11" s="12" t="s">
        <v>102</v>
      </c>
      <c r="G11" s="13">
        <v>10</v>
      </c>
      <c r="H11" s="12" t="s">
        <v>233</v>
      </c>
      <c r="I11" s="14"/>
      <c r="J11" s="14"/>
      <c r="K11" s="11"/>
    </row>
    <row r="12" spans="1:11" ht="75" customHeight="1">
      <c r="A12" s="12" t="s">
        <v>131</v>
      </c>
      <c r="B12" s="12" t="s">
        <v>234</v>
      </c>
      <c r="C12" s="12" t="s">
        <v>235</v>
      </c>
      <c r="D12" s="12" t="s">
        <v>83</v>
      </c>
      <c r="E12" s="18">
        <v>1</v>
      </c>
      <c r="F12" s="12" t="s">
        <v>70</v>
      </c>
      <c r="G12" s="13">
        <v>5</v>
      </c>
      <c r="H12" s="12" t="s">
        <v>96</v>
      </c>
      <c r="I12" s="14"/>
      <c r="J12" s="14"/>
      <c r="K12" s="11"/>
    </row>
    <row r="13" spans="1:11" ht="132" customHeight="1">
      <c r="A13" s="12" t="s">
        <v>133</v>
      </c>
      <c r="B13" s="12" t="s">
        <v>238</v>
      </c>
      <c r="C13" s="12" t="s">
        <v>239</v>
      </c>
      <c r="D13" s="12" t="s">
        <v>83</v>
      </c>
      <c r="E13" s="13">
        <v>0</v>
      </c>
      <c r="F13" s="12" t="s">
        <v>102</v>
      </c>
      <c r="G13" s="13">
        <v>5</v>
      </c>
      <c r="H13" s="12" t="s">
        <v>240</v>
      </c>
      <c r="I13" s="14"/>
      <c r="J13" s="14"/>
      <c r="K13" s="11"/>
    </row>
    <row r="14" spans="1:11" ht="14.45" customHeight="1">
      <c r="A14" s="17"/>
      <c r="B14" s="39" t="s">
        <v>104</v>
      </c>
      <c r="C14" s="17"/>
      <c r="D14" s="17"/>
      <c r="E14" s="17"/>
      <c r="F14" s="17"/>
      <c r="G14" s="31">
        <f>G10+G9+G8+G4+G11+G12+G13</f>
        <v>100</v>
      </c>
      <c r="H14" s="17"/>
      <c r="I14" s="17"/>
      <c r="J14" s="40">
        <f>J4+J8+J9+J10+J11+J12+J13</f>
        <v>0</v>
      </c>
      <c r="K14" s="11"/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0000000002" right="0.51181100000000002" top="0.55118100000000003" bottom="0.55118100000000003" header="0.31496099999999999" footer="0.31496099999999999"/>
  <pageSetup scale="68" fitToHeight="2" orientation="landscape" r:id="rId1"/>
  <headerFooter>
    <oddFooter>&amp;C&amp;"Helvetica Neue,Regular"&amp;12&amp;K000000&amp;P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workbookViewId="0">
      <selection activeCell="J1" sqref="J1"/>
    </sheetView>
  </sheetViews>
  <sheetFormatPr defaultColWidth="8.85546875" defaultRowHeight="15" customHeight="1"/>
  <cols>
    <col min="1" max="1" width="4.42578125" style="57" customWidth="1"/>
    <col min="2" max="2" width="24" style="57" customWidth="1"/>
    <col min="3" max="3" width="11.7109375" style="57" customWidth="1"/>
    <col min="4" max="4" width="22.28515625" style="57" customWidth="1"/>
    <col min="5" max="5" width="10.85546875" style="57" customWidth="1"/>
    <col min="6" max="6" width="17" style="57" customWidth="1"/>
    <col min="7" max="7" width="11.7109375" style="57" customWidth="1"/>
    <col min="8" max="8" width="29.85546875" style="57" customWidth="1"/>
    <col min="9" max="9" width="11.42578125" style="57" customWidth="1"/>
    <col min="10" max="10" width="38.28515625" style="57" customWidth="1"/>
    <col min="11" max="11" width="8.85546875" style="57" customWidth="1"/>
    <col min="12" max="16384" width="8.85546875" style="57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480</v>
      </c>
    </row>
    <row r="2" spans="1:10" ht="32.25" customHeight="1">
      <c r="A2" s="368" t="s">
        <v>251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67.5" customHeight="1">
      <c r="A3" s="12" t="s">
        <v>0</v>
      </c>
      <c r="B3" s="12" t="s">
        <v>242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40.5" customHeight="1">
      <c r="A4" s="366">
        <v>1</v>
      </c>
      <c r="B4" s="355" t="s">
        <v>243</v>
      </c>
      <c r="C4" s="355" t="s">
        <v>16</v>
      </c>
      <c r="D4" s="12" t="s">
        <v>17</v>
      </c>
      <c r="E4" s="12" t="s">
        <v>140</v>
      </c>
      <c r="F4" s="355" t="s">
        <v>70</v>
      </c>
      <c r="G4" s="366">
        <v>40</v>
      </c>
      <c r="H4" s="355" t="s">
        <v>244</v>
      </c>
      <c r="I4" s="374"/>
      <c r="J4" s="365"/>
    </row>
    <row r="5" spans="1:10" ht="36.75" customHeight="1">
      <c r="A5" s="358"/>
      <c r="B5" s="358"/>
      <c r="C5" s="358"/>
      <c r="D5" s="12" t="s">
        <v>20</v>
      </c>
      <c r="E5" s="12" t="s">
        <v>21</v>
      </c>
      <c r="F5" s="358"/>
      <c r="G5" s="358"/>
      <c r="H5" s="358"/>
      <c r="I5" s="375"/>
      <c r="J5" s="358"/>
    </row>
    <row r="6" spans="1:10" ht="40.5" customHeight="1">
      <c r="A6" s="358"/>
      <c r="B6" s="358"/>
      <c r="C6" s="358"/>
      <c r="D6" s="12" t="s">
        <v>22</v>
      </c>
      <c r="E6" s="12" t="s">
        <v>143</v>
      </c>
      <c r="F6" s="358"/>
      <c r="G6" s="358"/>
      <c r="H6" s="358"/>
      <c r="I6" s="375"/>
      <c r="J6" s="358"/>
    </row>
    <row r="7" spans="1:10" ht="23.25" customHeight="1">
      <c r="A7" s="359"/>
      <c r="B7" s="359"/>
      <c r="C7" s="359"/>
      <c r="D7" s="12" t="s">
        <v>24</v>
      </c>
      <c r="E7" s="12" t="s">
        <v>34</v>
      </c>
      <c r="F7" s="359"/>
      <c r="G7" s="359"/>
      <c r="H7" s="359"/>
      <c r="I7" s="376"/>
      <c r="J7" s="359"/>
    </row>
    <row r="8" spans="1:10" ht="120" customHeight="1">
      <c r="A8" s="13">
        <v>2</v>
      </c>
      <c r="B8" s="12" t="s">
        <v>245</v>
      </c>
      <c r="C8" s="12" t="s">
        <v>16</v>
      </c>
      <c r="D8" s="12" t="s">
        <v>83</v>
      </c>
      <c r="E8" s="13">
        <v>100</v>
      </c>
      <c r="F8" s="12" t="s">
        <v>102</v>
      </c>
      <c r="G8" s="13">
        <v>15</v>
      </c>
      <c r="H8" s="12" t="s">
        <v>252</v>
      </c>
      <c r="I8" s="14"/>
      <c r="J8" s="14"/>
    </row>
    <row r="9" spans="1:10" ht="75" customHeight="1">
      <c r="A9" s="13">
        <v>3</v>
      </c>
      <c r="B9" s="12" t="s">
        <v>247</v>
      </c>
      <c r="C9" s="12" t="s">
        <v>184</v>
      </c>
      <c r="D9" s="12" t="s">
        <v>83</v>
      </c>
      <c r="E9" s="13">
        <v>0</v>
      </c>
      <c r="F9" s="12" t="s">
        <v>70</v>
      </c>
      <c r="G9" s="13">
        <v>10</v>
      </c>
      <c r="H9" s="12" t="s">
        <v>248</v>
      </c>
      <c r="I9" s="14"/>
      <c r="J9" s="14"/>
    </row>
    <row r="10" spans="1:10" ht="120" customHeight="1">
      <c r="A10" s="13">
        <v>4</v>
      </c>
      <c r="B10" s="12" t="s">
        <v>249</v>
      </c>
      <c r="C10" s="12" t="s">
        <v>16</v>
      </c>
      <c r="D10" s="12" t="s">
        <v>83</v>
      </c>
      <c r="E10" s="13">
        <v>95</v>
      </c>
      <c r="F10" s="12" t="s">
        <v>102</v>
      </c>
      <c r="G10" s="13">
        <v>15</v>
      </c>
      <c r="H10" s="12" t="s">
        <v>250</v>
      </c>
      <c r="I10" s="14"/>
      <c r="J10" s="14"/>
    </row>
    <row r="11" spans="1:10" ht="77.25" customHeight="1">
      <c r="A11" s="12" t="s">
        <v>86</v>
      </c>
      <c r="B11" s="12" t="s">
        <v>231</v>
      </c>
      <c r="C11" s="12" t="s">
        <v>16</v>
      </c>
      <c r="D11" s="12" t="s">
        <v>83</v>
      </c>
      <c r="E11" s="12" t="s">
        <v>232</v>
      </c>
      <c r="F11" s="12" t="s">
        <v>102</v>
      </c>
      <c r="G11" s="13">
        <v>10</v>
      </c>
      <c r="H11" s="12" t="s">
        <v>233</v>
      </c>
      <c r="I11" s="14"/>
      <c r="J11" s="14"/>
    </row>
    <row r="12" spans="1:10" ht="75" customHeight="1">
      <c r="A12" s="12" t="s">
        <v>131</v>
      </c>
      <c r="B12" s="12" t="s">
        <v>234</v>
      </c>
      <c r="C12" s="12" t="s">
        <v>235</v>
      </c>
      <c r="D12" s="12" t="s">
        <v>83</v>
      </c>
      <c r="E12" s="18">
        <v>1</v>
      </c>
      <c r="F12" s="12" t="s">
        <v>70</v>
      </c>
      <c r="G12" s="13">
        <v>5</v>
      </c>
      <c r="H12" s="12" t="s">
        <v>96</v>
      </c>
      <c r="I12" s="14"/>
      <c r="J12" s="14"/>
    </row>
    <row r="13" spans="1:10" ht="105" customHeight="1">
      <c r="A13" s="12" t="s">
        <v>133</v>
      </c>
      <c r="B13" s="12" t="s">
        <v>238</v>
      </c>
      <c r="C13" s="12" t="s">
        <v>239</v>
      </c>
      <c r="D13" s="12" t="s">
        <v>83</v>
      </c>
      <c r="E13" s="13">
        <v>0</v>
      </c>
      <c r="F13" s="12" t="s">
        <v>102</v>
      </c>
      <c r="G13" s="13">
        <v>5</v>
      </c>
      <c r="H13" s="12" t="s">
        <v>240</v>
      </c>
      <c r="I13" s="14"/>
      <c r="J13" s="14"/>
    </row>
    <row r="14" spans="1:10" ht="14.45" customHeight="1">
      <c r="A14" s="17"/>
      <c r="B14" s="39" t="s">
        <v>104</v>
      </c>
      <c r="C14" s="17"/>
      <c r="D14" s="17"/>
      <c r="E14" s="17"/>
      <c r="F14" s="17"/>
      <c r="G14" s="31">
        <f>G10+G9+G8+G4+G11+G12+G13</f>
        <v>100</v>
      </c>
      <c r="H14" s="17"/>
      <c r="I14" s="17"/>
      <c r="J14" s="40">
        <f>J4+J8+J9+J10+J11+J12+J13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0000000002" right="0.51181100000000002" top="0.35433100000000001" bottom="0.35433100000000001" header="0.31496099999999999" footer="0.31496099999999999"/>
  <pageSetup scale="65" orientation="landscape" r:id="rId1"/>
  <headerFooter>
    <oddFooter>&amp;C&amp;"Helvetica Neue,Regular"&amp;12&amp;K000000&amp;P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workbookViewId="0">
      <selection activeCell="J1" sqref="J1"/>
    </sheetView>
  </sheetViews>
  <sheetFormatPr defaultColWidth="8.85546875" defaultRowHeight="15" customHeight="1"/>
  <cols>
    <col min="1" max="1" width="3.85546875" style="58" customWidth="1"/>
    <col min="2" max="2" width="25.42578125" style="58" customWidth="1"/>
    <col min="3" max="3" width="14.28515625" style="58" customWidth="1"/>
    <col min="4" max="4" width="22.7109375" style="58" customWidth="1"/>
    <col min="5" max="5" width="10.28515625" style="58" customWidth="1"/>
    <col min="6" max="6" width="18.85546875" style="58" customWidth="1"/>
    <col min="7" max="7" width="16.42578125" style="58" customWidth="1"/>
    <col min="8" max="8" width="29.28515625" style="58" customWidth="1"/>
    <col min="9" max="9" width="11.85546875" style="58" customWidth="1"/>
    <col min="10" max="10" width="31.7109375" style="58" customWidth="1"/>
    <col min="11" max="11" width="25.7109375" style="58" customWidth="1"/>
    <col min="12" max="14" width="8.85546875" style="58" customWidth="1"/>
    <col min="15" max="16384" width="8.85546875" style="58"/>
  </cols>
  <sheetData>
    <row r="1" spans="1:13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481</v>
      </c>
      <c r="K1" s="24"/>
      <c r="L1" s="24"/>
      <c r="M1" s="24"/>
    </row>
    <row r="2" spans="1:13" ht="31.5" customHeight="1">
      <c r="A2" s="368" t="s">
        <v>253</v>
      </c>
      <c r="B2" s="377"/>
      <c r="C2" s="377"/>
      <c r="D2" s="377"/>
      <c r="E2" s="377"/>
      <c r="F2" s="377"/>
      <c r="G2" s="377"/>
      <c r="H2" s="377"/>
      <c r="I2" s="377"/>
      <c r="J2" s="377"/>
      <c r="K2" s="56"/>
      <c r="L2" s="56"/>
      <c r="M2" s="56"/>
    </row>
    <row r="3" spans="1:13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37.5" customHeight="1">
      <c r="A4" s="355" t="s">
        <v>254</v>
      </c>
      <c r="B4" s="355" t="s">
        <v>255</v>
      </c>
      <c r="C4" s="355" t="s">
        <v>16</v>
      </c>
      <c r="D4" s="12" t="s">
        <v>17</v>
      </c>
      <c r="E4" s="12" t="s">
        <v>140</v>
      </c>
      <c r="F4" s="355" t="s">
        <v>70</v>
      </c>
      <c r="G4" s="366">
        <v>60</v>
      </c>
      <c r="H4" s="355" t="s">
        <v>256</v>
      </c>
      <c r="I4" s="360"/>
      <c r="J4" s="365"/>
      <c r="K4" s="59"/>
      <c r="L4" s="24"/>
      <c r="M4" s="24"/>
    </row>
    <row r="5" spans="1:13" ht="37.5" customHeight="1">
      <c r="A5" s="356"/>
      <c r="B5" s="358"/>
      <c r="C5" s="358"/>
      <c r="D5" s="12" t="s">
        <v>20</v>
      </c>
      <c r="E5" s="12" t="s">
        <v>21</v>
      </c>
      <c r="F5" s="358"/>
      <c r="G5" s="358"/>
      <c r="H5" s="358"/>
      <c r="I5" s="361"/>
      <c r="J5" s="358"/>
      <c r="K5" s="59"/>
      <c r="L5" s="24"/>
      <c r="M5" s="24"/>
    </row>
    <row r="6" spans="1:13" ht="30.75" customHeight="1">
      <c r="A6" s="356"/>
      <c r="B6" s="358"/>
      <c r="C6" s="358"/>
      <c r="D6" s="12" t="s">
        <v>22</v>
      </c>
      <c r="E6" s="12" t="s">
        <v>143</v>
      </c>
      <c r="F6" s="358"/>
      <c r="G6" s="358"/>
      <c r="H6" s="358"/>
      <c r="I6" s="361"/>
      <c r="J6" s="358"/>
      <c r="K6" s="59"/>
      <c r="L6" s="24"/>
      <c r="M6" s="24"/>
    </row>
    <row r="7" spans="1:13" ht="33" customHeight="1">
      <c r="A7" s="357"/>
      <c r="B7" s="359"/>
      <c r="C7" s="359"/>
      <c r="D7" s="12" t="s">
        <v>24</v>
      </c>
      <c r="E7" s="12" t="s">
        <v>34</v>
      </c>
      <c r="F7" s="359"/>
      <c r="G7" s="359"/>
      <c r="H7" s="359"/>
      <c r="I7" s="362"/>
      <c r="J7" s="359"/>
      <c r="K7" s="59"/>
      <c r="L7" s="24"/>
      <c r="M7" s="24"/>
    </row>
    <row r="8" spans="1:13" ht="135.75" customHeight="1">
      <c r="A8" s="12" t="s">
        <v>57</v>
      </c>
      <c r="B8" s="12" t="s">
        <v>217</v>
      </c>
      <c r="C8" s="12" t="s">
        <v>16</v>
      </c>
      <c r="D8" s="12" t="s">
        <v>257</v>
      </c>
      <c r="E8" s="13">
        <v>100</v>
      </c>
      <c r="F8" s="12" t="s">
        <v>258</v>
      </c>
      <c r="G8" s="13">
        <v>20</v>
      </c>
      <c r="H8" s="12" t="s">
        <v>259</v>
      </c>
      <c r="I8" s="14"/>
      <c r="J8" s="14"/>
      <c r="K8" s="25"/>
      <c r="L8" s="24"/>
      <c r="M8" s="24"/>
    </row>
    <row r="9" spans="1:13" ht="45" customHeight="1">
      <c r="A9" s="12" t="s">
        <v>63</v>
      </c>
      <c r="B9" s="12" t="s">
        <v>231</v>
      </c>
      <c r="C9" s="12" t="s">
        <v>16</v>
      </c>
      <c r="D9" s="12" t="s">
        <v>83</v>
      </c>
      <c r="E9" s="12" t="s">
        <v>232</v>
      </c>
      <c r="F9" s="12" t="s">
        <v>102</v>
      </c>
      <c r="G9" s="13">
        <v>10</v>
      </c>
      <c r="H9" s="12" t="s">
        <v>233</v>
      </c>
      <c r="I9" s="14"/>
      <c r="J9" s="14"/>
      <c r="K9" s="25"/>
      <c r="L9" s="24"/>
      <c r="M9" s="24"/>
    </row>
    <row r="10" spans="1:13" ht="75" customHeight="1">
      <c r="A10" s="12" t="s">
        <v>81</v>
      </c>
      <c r="B10" s="12" t="s">
        <v>234</v>
      </c>
      <c r="C10" s="12" t="s">
        <v>235</v>
      </c>
      <c r="D10" s="12" t="s">
        <v>83</v>
      </c>
      <c r="E10" s="18">
        <v>1</v>
      </c>
      <c r="F10" s="12" t="s">
        <v>70</v>
      </c>
      <c r="G10" s="13">
        <v>5</v>
      </c>
      <c r="H10" s="12" t="s">
        <v>96</v>
      </c>
      <c r="I10" s="14"/>
      <c r="J10" s="14"/>
      <c r="K10" s="25"/>
      <c r="L10" s="24"/>
      <c r="M10" s="24"/>
    </row>
    <row r="11" spans="1:13" ht="116.25" customHeight="1">
      <c r="A11" s="12" t="s">
        <v>86</v>
      </c>
      <c r="B11" s="12" t="s">
        <v>238</v>
      </c>
      <c r="C11" s="12" t="s">
        <v>239</v>
      </c>
      <c r="D11" s="12" t="s">
        <v>83</v>
      </c>
      <c r="E11" s="13">
        <v>0</v>
      </c>
      <c r="F11" s="12" t="s">
        <v>102</v>
      </c>
      <c r="G11" s="13">
        <v>5</v>
      </c>
      <c r="H11" s="12" t="s">
        <v>240</v>
      </c>
      <c r="I11" s="14"/>
      <c r="J11" s="14"/>
      <c r="K11" s="25"/>
      <c r="L11" s="24"/>
      <c r="M11" s="24"/>
    </row>
    <row r="12" spans="1:13" ht="14.45" customHeight="1">
      <c r="A12" s="17"/>
      <c r="B12" s="39" t="s">
        <v>104</v>
      </c>
      <c r="C12" s="17"/>
      <c r="D12" s="17"/>
      <c r="E12" s="17"/>
      <c r="F12" s="17"/>
      <c r="G12" s="31">
        <f>G8+G4+G9+G10+G11</f>
        <v>100</v>
      </c>
      <c r="H12" s="17"/>
      <c r="I12" s="17"/>
      <c r="J12" s="40">
        <f>J4+J8+J9+J10+J11</f>
        <v>0</v>
      </c>
      <c r="K12" s="25"/>
      <c r="L12" s="24"/>
      <c r="M12" s="24"/>
    </row>
  </sheetData>
  <mergeCells count="9">
    <mergeCell ref="A2:J2"/>
    <mergeCell ref="B4:B7"/>
    <mergeCell ref="A4:A7"/>
    <mergeCell ref="C4:C7"/>
    <mergeCell ref="F4:F7"/>
    <mergeCell ref="G4:G7"/>
    <mergeCell ref="H4:H7"/>
    <mergeCell ref="I4:I7"/>
    <mergeCell ref="J4:J7"/>
  </mergeCells>
  <pageMargins left="0.31496099999999999" right="0.31496099999999999" top="0.748031" bottom="0.748031" header="0.31496099999999999" footer="0.31496099999999999"/>
  <pageSetup scale="57" orientation="landscape" r:id="rId1"/>
  <headerFooter>
    <oddFooter>&amp;C&amp;"Helvetica Neue,Regular"&amp;12&amp;K000000&amp;P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42578125" style="60" customWidth="1"/>
    <col min="2" max="2" width="26" style="60" customWidth="1"/>
    <col min="3" max="3" width="12" style="60" customWidth="1"/>
    <col min="4" max="4" width="21.42578125" style="60" customWidth="1"/>
    <col min="5" max="5" width="11.7109375" style="60" customWidth="1"/>
    <col min="6" max="6" width="19.7109375" style="60" customWidth="1"/>
    <col min="7" max="7" width="11.28515625" style="60" customWidth="1"/>
    <col min="8" max="8" width="37.42578125" style="60" customWidth="1"/>
    <col min="9" max="9" width="8.7109375" style="60" customWidth="1"/>
    <col min="10" max="10" width="30.42578125" style="60" customWidth="1"/>
    <col min="11" max="11" width="37.42578125" style="60" customWidth="1"/>
    <col min="12" max="13" width="9.140625" style="60" customWidth="1"/>
    <col min="14" max="14" width="8.85546875" style="60" customWidth="1"/>
    <col min="15" max="16384" width="8.85546875" style="60"/>
  </cols>
  <sheetData>
    <row r="1" spans="1:13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482</v>
      </c>
      <c r="K1" s="10"/>
      <c r="L1" s="10"/>
      <c r="M1" s="10"/>
    </row>
    <row r="2" spans="1:13" ht="32.25" customHeight="1">
      <c r="A2" s="368" t="s">
        <v>260</v>
      </c>
      <c r="B2" s="377"/>
      <c r="C2" s="377"/>
      <c r="D2" s="377"/>
      <c r="E2" s="377"/>
      <c r="F2" s="377"/>
      <c r="G2" s="377"/>
      <c r="H2" s="377"/>
      <c r="I2" s="377"/>
      <c r="J2" s="377"/>
      <c r="K2" s="48"/>
      <c r="L2" s="48"/>
      <c r="M2" s="48"/>
    </row>
    <row r="3" spans="1:13" ht="42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1"/>
      <c r="L3" s="10"/>
      <c r="M3" s="10"/>
    </row>
    <row r="4" spans="1:13" ht="36" customHeight="1">
      <c r="A4" s="13">
        <v>1</v>
      </c>
      <c r="B4" s="370" t="s">
        <v>10</v>
      </c>
      <c r="C4" s="371"/>
      <c r="D4" s="14"/>
      <c r="E4" s="13">
        <v>100</v>
      </c>
      <c r="F4" s="2"/>
      <c r="G4" s="13">
        <f>G5+G14+G27</f>
        <v>45</v>
      </c>
      <c r="H4" s="2"/>
      <c r="I4" s="14"/>
      <c r="J4" s="14"/>
      <c r="K4" s="11"/>
      <c r="L4" s="10"/>
      <c r="M4" s="10"/>
    </row>
    <row r="5" spans="1:13" ht="27" customHeight="1">
      <c r="A5" s="12" t="s">
        <v>11</v>
      </c>
      <c r="B5" s="372" t="s">
        <v>12</v>
      </c>
      <c r="C5" s="373"/>
      <c r="D5" s="14"/>
      <c r="E5" s="14"/>
      <c r="F5" s="355" t="s">
        <v>107</v>
      </c>
      <c r="G5" s="13">
        <f>G6+G10</f>
        <v>20</v>
      </c>
      <c r="H5" s="2"/>
      <c r="I5" s="14"/>
      <c r="J5" s="14"/>
      <c r="K5" s="11"/>
      <c r="L5" s="10"/>
      <c r="M5" s="10"/>
    </row>
    <row r="6" spans="1:13" ht="34.5" customHeight="1">
      <c r="A6" s="355" t="s">
        <v>14</v>
      </c>
      <c r="B6" s="367" t="s">
        <v>15</v>
      </c>
      <c r="C6" s="367" t="s">
        <v>16</v>
      </c>
      <c r="D6" s="12" t="s">
        <v>17</v>
      </c>
      <c r="E6" s="12" t="s">
        <v>18</v>
      </c>
      <c r="F6" s="358"/>
      <c r="G6" s="363">
        <v>10</v>
      </c>
      <c r="H6" s="355" t="s">
        <v>210</v>
      </c>
      <c r="I6" s="360"/>
      <c r="J6" s="365"/>
      <c r="K6" s="11"/>
      <c r="L6" s="10"/>
      <c r="M6" s="10"/>
    </row>
    <row r="7" spans="1:13" ht="30.75" customHeight="1">
      <c r="A7" s="356"/>
      <c r="B7" s="364"/>
      <c r="C7" s="364"/>
      <c r="D7" s="12" t="s">
        <v>20</v>
      </c>
      <c r="E7" s="12" t="s">
        <v>21</v>
      </c>
      <c r="F7" s="358"/>
      <c r="G7" s="364"/>
      <c r="H7" s="358"/>
      <c r="I7" s="361"/>
      <c r="J7" s="358"/>
      <c r="K7" s="11"/>
      <c r="L7" s="10"/>
      <c r="M7" s="10"/>
    </row>
    <row r="8" spans="1:13" ht="23.25" customHeight="1">
      <c r="A8" s="356"/>
      <c r="B8" s="364"/>
      <c r="C8" s="364"/>
      <c r="D8" s="12" t="s">
        <v>22</v>
      </c>
      <c r="E8" s="12" t="s">
        <v>23</v>
      </c>
      <c r="F8" s="358"/>
      <c r="G8" s="364"/>
      <c r="H8" s="358"/>
      <c r="I8" s="361"/>
      <c r="J8" s="358"/>
      <c r="K8" s="11"/>
      <c r="L8" s="10"/>
      <c r="M8" s="10"/>
    </row>
    <row r="9" spans="1:13" ht="19.5" customHeight="1">
      <c r="A9" s="357"/>
      <c r="B9" s="364"/>
      <c r="C9" s="364"/>
      <c r="D9" s="12" t="s">
        <v>24</v>
      </c>
      <c r="E9" s="12" t="s">
        <v>25</v>
      </c>
      <c r="F9" s="358"/>
      <c r="G9" s="364"/>
      <c r="H9" s="359"/>
      <c r="I9" s="362"/>
      <c r="J9" s="359"/>
      <c r="K9" s="11"/>
      <c r="L9" s="10"/>
      <c r="M9" s="10"/>
    </row>
    <row r="10" spans="1:13" ht="36.75" customHeight="1">
      <c r="A10" s="355" t="s">
        <v>26</v>
      </c>
      <c r="B10" s="367" t="s">
        <v>27</v>
      </c>
      <c r="C10" s="367" t="s">
        <v>16</v>
      </c>
      <c r="D10" s="12" t="s">
        <v>17</v>
      </c>
      <c r="E10" s="12" t="s">
        <v>18</v>
      </c>
      <c r="F10" s="358"/>
      <c r="G10" s="363">
        <v>10</v>
      </c>
      <c r="H10" s="367" t="s">
        <v>148</v>
      </c>
      <c r="I10" s="374"/>
      <c r="J10" s="365"/>
      <c r="K10" s="11"/>
      <c r="L10" s="10"/>
      <c r="M10" s="10"/>
    </row>
    <row r="11" spans="1:13" ht="32.25" customHeight="1">
      <c r="A11" s="356"/>
      <c r="B11" s="364"/>
      <c r="C11" s="364"/>
      <c r="D11" s="12" t="s">
        <v>20</v>
      </c>
      <c r="E11" s="12" t="s">
        <v>21</v>
      </c>
      <c r="F11" s="358"/>
      <c r="G11" s="364"/>
      <c r="H11" s="364"/>
      <c r="I11" s="375"/>
      <c r="J11" s="358"/>
      <c r="K11" s="11"/>
      <c r="L11" s="10"/>
      <c r="M11" s="10"/>
    </row>
    <row r="12" spans="1:13" ht="21.75" customHeight="1">
      <c r="A12" s="356"/>
      <c r="B12" s="364"/>
      <c r="C12" s="364"/>
      <c r="D12" s="12" t="s">
        <v>22</v>
      </c>
      <c r="E12" s="12" t="s">
        <v>23</v>
      </c>
      <c r="F12" s="358"/>
      <c r="G12" s="364"/>
      <c r="H12" s="364"/>
      <c r="I12" s="375"/>
      <c r="J12" s="358"/>
      <c r="K12" s="11"/>
      <c r="L12" s="10"/>
      <c r="M12" s="10"/>
    </row>
    <row r="13" spans="1:13" ht="20.25" customHeight="1">
      <c r="A13" s="357"/>
      <c r="B13" s="364"/>
      <c r="C13" s="364"/>
      <c r="D13" s="12" t="s">
        <v>24</v>
      </c>
      <c r="E13" s="12" t="s">
        <v>25</v>
      </c>
      <c r="F13" s="358"/>
      <c r="G13" s="364"/>
      <c r="H13" s="364"/>
      <c r="I13" s="376"/>
      <c r="J13" s="359"/>
      <c r="K13" s="11"/>
      <c r="L13" s="10"/>
      <c r="M13" s="10"/>
    </row>
    <row r="14" spans="1:13" ht="26.25" customHeight="1">
      <c r="A14" s="12" t="s">
        <v>29</v>
      </c>
      <c r="B14" s="372" t="s">
        <v>30</v>
      </c>
      <c r="C14" s="373"/>
      <c r="D14" s="14"/>
      <c r="E14" s="14"/>
      <c r="F14" s="358"/>
      <c r="G14" s="13">
        <f>G15+G19+G23</f>
        <v>15</v>
      </c>
      <c r="H14" s="2"/>
      <c r="I14" s="2"/>
      <c r="J14" s="2"/>
      <c r="K14" s="11"/>
      <c r="L14" s="10"/>
      <c r="M14" s="10"/>
    </row>
    <row r="15" spans="1:13" ht="42.75" customHeight="1">
      <c r="A15" s="355" t="s">
        <v>31</v>
      </c>
      <c r="B15" s="355" t="s">
        <v>32</v>
      </c>
      <c r="C15" s="355" t="s">
        <v>16</v>
      </c>
      <c r="D15" s="12" t="s">
        <v>17</v>
      </c>
      <c r="E15" s="12" t="s">
        <v>18</v>
      </c>
      <c r="F15" s="358"/>
      <c r="G15" s="366">
        <v>5</v>
      </c>
      <c r="H15" s="355" t="s">
        <v>137</v>
      </c>
      <c r="I15" s="365"/>
      <c r="J15" s="365"/>
      <c r="K15" s="11"/>
      <c r="L15" s="10"/>
      <c r="M15" s="10"/>
    </row>
    <row r="16" spans="1:13" ht="42.75" customHeight="1">
      <c r="A16" s="356"/>
      <c r="B16" s="358"/>
      <c r="C16" s="358"/>
      <c r="D16" s="12" t="s">
        <v>20</v>
      </c>
      <c r="E16" s="12" t="s">
        <v>21</v>
      </c>
      <c r="F16" s="358"/>
      <c r="G16" s="358"/>
      <c r="H16" s="358"/>
      <c r="I16" s="358"/>
      <c r="J16" s="358"/>
      <c r="K16" s="11"/>
      <c r="L16" s="10"/>
      <c r="M16" s="10"/>
    </row>
    <row r="17" spans="1:13" ht="15.75" customHeight="1">
      <c r="A17" s="356"/>
      <c r="B17" s="358"/>
      <c r="C17" s="358"/>
      <c r="D17" s="12" t="s">
        <v>22</v>
      </c>
      <c r="E17" s="12" t="s">
        <v>23</v>
      </c>
      <c r="F17" s="358"/>
      <c r="G17" s="358"/>
      <c r="H17" s="358"/>
      <c r="I17" s="358"/>
      <c r="J17" s="358"/>
      <c r="K17" s="11"/>
      <c r="L17" s="10"/>
      <c r="M17" s="10"/>
    </row>
    <row r="18" spans="1:13" ht="20.25" customHeight="1">
      <c r="A18" s="357"/>
      <c r="B18" s="359"/>
      <c r="C18" s="359"/>
      <c r="D18" s="12" t="s">
        <v>24</v>
      </c>
      <c r="E18" s="12" t="s">
        <v>34</v>
      </c>
      <c r="F18" s="358"/>
      <c r="G18" s="359"/>
      <c r="H18" s="359"/>
      <c r="I18" s="359"/>
      <c r="J18" s="359"/>
      <c r="K18" s="11"/>
      <c r="L18" s="10"/>
      <c r="M18" s="10"/>
    </row>
    <row r="19" spans="1:13" ht="32.25" customHeight="1">
      <c r="A19" s="355" t="s">
        <v>35</v>
      </c>
      <c r="B19" s="355" t="s">
        <v>36</v>
      </c>
      <c r="C19" s="355" t="s">
        <v>16</v>
      </c>
      <c r="D19" s="12" t="s">
        <v>17</v>
      </c>
      <c r="E19" s="12" t="s">
        <v>37</v>
      </c>
      <c r="F19" s="358"/>
      <c r="G19" s="366">
        <v>5</v>
      </c>
      <c r="H19" s="367" t="s">
        <v>38</v>
      </c>
      <c r="I19" s="374"/>
      <c r="J19" s="365"/>
      <c r="K19" s="11"/>
      <c r="L19" s="10"/>
      <c r="M19" s="10"/>
    </row>
    <row r="20" spans="1:13" ht="35.25" customHeight="1">
      <c r="A20" s="356"/>
      <c r="B20" s="358"/>
      <c r="C20" s="358"/>
      <c r="D20" s="12" t="s">
        <v>20</v>
      </c>
      <c r="E20" s="12" t="s">
        <v>39</v>
      </c>
      <c r="F20" s="358"/>
      <c r="G20" s="358"/>
      <c r="H20" s="364"/>
      <c r="I20" s="375"/>
      <c r="J20" s="358"/>
      <c r="K20" s="11"/>
      <c r="L20" s="10"/>
      <c r="M20" s="10"/>
    </row>
    <row r="21" spans="1:13" ht="33.75" customHeight="1">
      <c r="A21" s="356"/>
      <c r="B21" s="358"/>
      <c r="C21" s="358"/>
      <c r="D21" s="12" t="s">
        <v>22</v>
      </c>
      <c r="E21" s="12" t="s">
        <v>40</v>
      </c>
      <c r="F21" s="358"/>
      <c r="G21" s="358"/>
      <c r="H21" s="364"/>
      <c r="I21" s="375"/>
      <c r="J21" s="358"/>
      <c r="K21" s="11"/>
      <c r="L21" s="10"/>
      <c r="M21" s="10"/>
    </row>
    <row r="22" spans="1:13" ht="30.75" customHeight="1">
      <c r="A22" s="357"/>
      <c r="B22" s="359"/>
      <c r="C22" s="359"/>
      <c r="D22" s="12" t="s">
        <v>24</v>
      </c>
      <c r="E22" s="12" t="s">
        <v>34</v>
      </c>
      <c r="F22" s="358"/>
      <c r="G22" s="359"/>
      <c r="H22" s="364"/>
      <c r="I22" s="376"/>
      <c r="J22" s="359"/>
      <c r="K22" s="11"/>
      <c r="L22" s="10"/>
      <c r="M22" s="10"/>
    </row>
    <row r="23" spans="1:13" ht="42.75" customHeight="1">
      <c r="A23" s="355" t="s">
        <v>41</v>
      </c>
      <c r="B23" s="355" t="s">
        <v>42</v>
      </c>
      <c r="C23" s="355" t="s">
        <v>16</v>
      </c>
      <c r="D23" s="12" t="s">
        <v>17</v>
      </c>
      <c r="E23" s="12" t="s">
        <v>37</v>
      </c>
      <c r="F23" s="358"/>
      <c r="G23" s="363">
        <v>5</v>
      </c>
      <c r="H23" s="367" t="s">
        <v>43</v>
      </c>
      <c r="I23" s="374"/>
      <c r="J23" s="365"/>
      <c r="K23" s="11"/>
      <c r="L23" s="10"/>
      <c r="M23" s="10"/>
    </row>
    <row r="24" spans="1:13" ht="42.75" customHeight="1">
      <c r="A24" s="356"/>
      <c r="B24" s="358"/>
      <c r="C24" s="358"/>
      <c r="D24" s="12" t="s">
        <v>20</v>
      </c>
      <c r="E24" s="12" t="s">
        <v>39</v>
      </c>
      <c r="F24" s="358"/>
      <c r="G24" s="364"/>
      <c r="H24" s="364"/>
      <c r="I24" s="375"/>
      <c r="J24" s="358"/>
      <c r="K24" s="11"/>
      <c r="L24" s="10"/>
      <c r="M24" s="10"/>
    </row>
    <row r="25" spans="1:13" ht="21" customHeight="1">
      <c r="A25" s="356"/>
      <c r="B25" s="358"/>
      <c r="C25" s="358"/>
      <c r="D25" s="12" t="s">
        <v>22</v>
      </c>
      <c r="E25" s="12" t="s">
        <v>40</v>
      </c>
      <c r="F25" s="358"/>
      <c r="G25" s="364"/>
      <c r="H25" s="364"/>
      <c r="I25" s="375"/>
      <c r="J25" s="358"/>
      <c r="K25" s="11"/>
      <c r="L25" s="10"/>
      <c r="M25" s="10"/>
    </row>
    <row r="26" spans="1:13" ht="37.5" customHeight="1">
      <c r="A26" s="357"/>
      <c r="B26" s="359"/>
      <c r="C26" s="359"/>
      <c r="D26" s="12" t="s">
        <v>24</v>
      </c>
      <c r="E26" s="12" t="s">
        <v>34</v>
      </c>
      <c r="F26" s="358"/>
      <c r="G26" s="364"/>
      <c r="H26" s="364"/>
      <c r="I26" s="376"/>
      <c r="J26" s="359"/>
      <c r="K26" s="11"/>
      <c r="L26" s="10"/>
      <c r="M26" s="10"/>
    </row>
    <row r="27" spans="1:13" ht="29.25" customHeight="1">
      <c r="A27" s="12" t="s">
        <v>44</v>
      </c>
      <c r="B27" s="372" t="s">
        <v>45</v>
      </c>
      <c r="C27" s="373"/>
      <c r="D27" s="14"/>
      <c r="E27" s="14"/>
      <c r="F27" s="358"/>
      <c r="G27" s="13">
        <f>G28+G32</f>
        <v>10</v>
      </c>
      <c r="H27" s="2"/>
      <c r="I27" s="2"/>
      <c r="J27" s="2"/>
      <c r="K27" s="11"/>
      <c r="L27" s="10"/>
      <c r="M27" s="10"/>
    </row>
    <row r="28" spans="1:13" ht="38.25" customHeight="1">
      <c r="A28" s="355" t="s">
        <v>46</v>
      </c>
      <c r="B28" s="355" t="s">
        <v>47</v>
      </c>
      <c r="C28" s="355" t="s">
        <v>16</v>
      </c>
      <c r="D28" s="12" t="s">
        <v>17</v>
      </c>
      <c r="E28" s="12" t="s">
        <v>18</v>
      </c>
      <c r="F28" s="358"/>
      <c r="G28" s="363">
        <v>5</v>
      </c>
      <c r="H28" s="367" t="s">
        <v>138</v>
      </c>
      <c r="I28" s="365"/>
      <c r="J28" s="365"/>
      <c r="K28" s="11"/>
      <c r="L28" s="10"/>
      <c r="M28" s="10"/>
    </row>
    <row r="29" spans="1:13" ht="15.75" customHeight="1">
      <c r="A29" s="356"/>
      <c r="B29" s="358"/>
      <c r="C29" s="358"/>
      <c r="D29" s="12" t="s">
        <v>20</v>
      </c>
      <c r="E29" s="12" t="s">
        <v>21</v>
      </c>
      <c r="F29" s="358"/>
      <c r="G29" s="364"/>
      <c r="H29" s="364"/>
      <c r="I29" s="358"/>
      <c r="J29" s="358"/>
      <c r="K29" s="11"/>
      <c r="L29" s="10"/>
      <c r="M29" s="10"/>
    </row>
    <row r="30" spans="1:13" ht="15.75" customHeight="1">
      <c r="A30" s="356"/>
      <c r="B30" s="358"/>
      <c r="C30" s="358"/>
      <c r="D30" s="12" t="s">
        <v>22</v>
      </c>
      <c r="E30" s="12" t="s">
        <v>23</v>
      </c>
      <c r="F30" s="358"/>
      <c r="G30" s="364"/>
      <c r="H30" s="364"/>
      <c r="I30" s="358"/>
      <c r="J30" s="358"/>
      <c r="K30" s="11"/>
      <c r="L30" s="10"/>
      <c r="M30" s="10"/>
    </row>
    <row r="31" spans="1:13" ht="38.25" customHeight="1">
      <c r="A31" s="357"/>
      <c r="B31" s="359"/>
      <c r="C31" s="359"/>
      <c r="D31" s="12" t="s">
        <v>24</v>
      </c>
      <c r="E31" s="12" t="s">
        <v>25</v>
      </c>
      <c r="F31" s="358"/>
      <c r="G31" s="364"/>
      <c r="H31" s="364"/>
      <c r="I31" s="359"/>
      <c r="J31" s="359"/>
      <c r="K31" s="11"/>
      <c r="L31" s="10"/>
      <c r="M31" s="10"/>
    </row>
    <row r="32" spans="1:13" ht="26.25" customHeight="1">
      <c r="A32" s="355" t="s">
        <v>122</v>
      </c>
      <c r="B32" s="355" t="s">
        <v>123</v>
      </c>
      <c r="C32" s="355" t="s">
        <v>16</v>
      </c>
      <c r="D32" s="12" t="s">
        <v>17</v>
      </c>
      <c r="E32" s="12" t="s">
        <v>37</v>
      </c>
      <c r="F32" s="358"/>
      <c r="G32" s="366">
        <v>5</v>
      </c>
      <c r="H32" s="367" t="s">
        <v>124</v>
      </c>
      <c r="I32" s="374"/>
      <c r="J32" s="365"/>
      <c r="K32" s="11"/>
      <c r="L32" s="10"/>
      <c r="M32" s="10"/>
    </row>
    <row r="33" spans="1:13" ht="30" customHeight="1">
      <c r="A33" s="356"/>
      <c r="B33" s="358"/>
      <c r="C33" s="358"/>
      <c r="D33" s="12" t="s">
        <v>20</v>
      </c>
      <c r="E33" s="12" t="s">
        <v>39</v>
      </c>
      <c r="F33" s="358"/>
      <c r="G33" s="358"/>
      <c r="H33" s="364"/>
      <c r="I33" s="375"/>
      <c r="J33" s="358"/>
      <c r="K33" s="11"/>
      <c r="L33" s="10"/>
      <c r="M33" s="10"/>
    </row>
    <row r="34" spans="1:13" ht="39.75" customHeight="1">
      <c r="A34" s="356"/>
      <c r="B34" s="358"/>
      <c r="C34" s="358"/>
      <c r="D34" s="12" t="s">
        <v>22</v>
      </c>
      <c r="E34" s="12" t="s">
        <v>40</v>
      </c>
      <c r="F34" s="358"/>
      <c r="G34" s="358"/>
      <c r="H34" s="364"/>
      <c r="I34" s="375"/>
      <c r="J34" s="358"/>
      <c r="K34" s="11"/>
      <c r="L34" s="10"/>
      <c r="M34" s="10"/>
    </row>
    <row r="35" spans="1:13" ht="27" customHeight="1">
      <c r="A35" s="357"/>
      <c r="B35" s="359"/>
      <c r="C35" s="359"/>
      <c r="D35" s="12" t="s">
        <v>24</v>
      </c>
      <c r="E35" s="12" t="s">
        <v>34</v>
      </c>
      <c r="F35" s="359"/>
      <c r="G35" s="359"/>
      <c r="H35" s="364"/>
      <c r="I35" s="376"/>
      <c r="J35" s="359"/>
      <c r="K35" s="11"/>
      <c r="L35" s="10"/>
      <c r="M35" s="10"/>
    </row>
    <row r="36" spans="1:13" ht="117" customHeight="1">
      <c r="A36" s="13">
        <v>2</v>
      </c>
      <c r="B36" s="12" t="s">
        <v>217</v>
      </c>
      <c r="C36" s="12" t="s">
        <v>16</v>
      </c>
      <c r="D36" s="12" t="s">
        <v>218</v>
      </c>
      <c r="E36" s="13">
        <v>100</v>
      </c>
      <c r="F36" s="12" t="s">
        <v>261</v>
      </c>
      <c r="G36" s="13">
        <v>10</v>
      </c>
      <c r="H36" s="12" t="s">
        <v>262</v>
      </c>
      <c r="I36" s="14"/>
      <c r="J36" s="14"/>
      <c r="K36" s="11"/>
      <c r="L36" s="10"/>
      <c r="M36" s="10"/>
    </row>
    <row r="37" spans="1:13" ht="87.75" customHeight="1">
      <c r="A37" s="12" t="s">
        <v>63</v>
      </c>
      <c r="B37" s="12" t="s">
        <v>263</v>
      </c>
      <c r="C37" s="12" t="s">
        <v>264</v>
      </c>
      <c r="D37" s="39" t="s">
        <v>83</v>
      </c>
      <c r="E37" s="13">
        <v>14</v>
      </c>
      <c r="F37" s="12" t="s">
        <v>261</v>
      </c>
      <c r="G37" s="31">
        <v>10</v>
      </c>
      <c r="H37" s="12" t="s">
        <v>265</v>
      </c>
      <c r="I37" s="14"/>
      <c r="J37" s="14"/>
      <c r="K37" s="11"/>
      <c r="L37" s="10"/>
      <c r="M37" s="10"/>
    </row>
    <row r="38" spans="1:13" ht="102.75" customHeight="1">
      <c r="A38" s="12" t="s">
        <v>81</v>
      </c>
      <c r="B38" s="12" t="s">
        <v>266</v>
      </c>
      <c r="C38" s="12" t="s">
        <v>267</v>
      </c>
      <c r="D38" s="39" t="s">
        <v>83</v>
      </c>
      <c r="E38" s="13">
        <v>14</v>
      </c>
      <c r="F38" s="12" t="s">
        <v>261</v>
      </c>
      <c r="G38" s="31">
        <v>10</v>
      </c>
      <c r="H38" s="12" t="s">
        <v>268</v>
      </c>
      <c r="I38" s="14"/>
      <c r="J38" s="14"/>
      <c r="K38" s="11"/>
      <c r="L38" s="10"/>
      <c r="M38" s="10"/>
    </row>
    <row r="39" spans="1:13" ht="165" customHeight="1">
      <c r="A39" s="12" t="s">
        <v>86</v>
      </c>
      <c r="B39" s="12" t="s">
        <v>269</v>
      </c>
      <c r="C39" s="12" t="s">
        <v>184</v>
      </c>
      <c r="D39" s="12" t="s">
        <v>83</v>
      </c>
      <c r="E39" s="12" t="s">
        <v>270</v>
      </c>
      <c r="F39" s="12" t="s">
        <v>261</v>
      </c>
      <c r="G39" s="13">
        <v>10</v>
      </c>
      <c r="H39" s="12" t="s">
        <v>271</v>
      </c>
      <c r="I39" s="14"/>
      <c r="J39" s="14"/>
      <c r="K39" s="11"/>
      <c r="L39" s="10"/>
      <c r="M39" s="10"/>
    </row>
    <row r="40" spans="1:13" ht="195" customHeight="1">
      <c r="A40" s="12" t="s">
        <v>131</v>
      </c>
      <c r="B40" s="12" t="s">
        <v>89</v>
      </c>
      <c r="C40" s="12" t="s">
        <v>90</v>
      </c>
      <c r="D40" s="12" t="s">
        <v>91</v>
      </c>
      <c r="E40" s="12" t="s">
        <v>92</v>
      </c>
      <c r="F40" s="12" t="s">
        <v>93</v>
      </c>
      <c r="G40" s="13">
        <v>3</v>
      </c>
      <c r="H40" s="12" t="s">
        <v>116</v>
      </c>
      <c r="I40" s="14"/>
      <c r="J40" s="14"/>
      <c r="K40" s="11"/>
      <c r="L40" s="10"/>
      <c r="M40" s="10"/>
    </row>
    <row r="41" spans="1:13" ht="120" customHeight="1">
      <c r="A41" s="12" t="s">
        <v>133</v>
      </c>
      <c r="B41" s="12" t="s">
        <v>95</v>
      </c>
      <c r="C41" s="12" t="s">
        <v>65</v>
      </c>
      <c r="D41" s="12" t="s">
        <v>91</v>
      </c>
      <c r="E41" s="18">
        <v>1</v>
      </c>
      <c r="F41" s="12" t="s">
        <v>70</v>
      </c>
      <c r="G41" s="13">
        <v>2</v>
      </c>
      <c r="H41" s="12" t="s">
        <v>96</v>
      </c>
      <c r="I41" s="14"/>
      <c r="J41" s="14"/>
      <c r="K41" s="11"/>
      <c r="L41" s="10"/>
      <c r="M41" s="10"/>
    </row>
    <row r="42" spans="1:13" ht="75" customHeight="1">
      <c r="A42" s="12" t="s">
        <v>134</v>
      </c>
      <c r="B42" s="12" t="s">
        <v>97</v>
      </c>
      <c r="C42" s="12" t="s">
        <v>98</v>
      </c>
      <c r="D42" s="12" t="s">
        <v>83</v>
      </c>
      <c r="E42" s="18">
        <v>1</v>
      </c>
      <c r="F42" s="12" t="s">
        <v>70</v>
      </c>
      <c r="G42" s="13">
        <v>5</v>
      </c>
      <c r="H42" s="12" t="s">
        <v>96</v>
      </c>
      <c r="I42" s="14"/>
      <c r="J42" s="14"/>
      <c r="K42" s="11"/>
      <c r="L42" s="10"/>
      <c r="M42" s="10"/>
    </row>
    <row r="43" spans="1:13" ht="120" customHeight="1">
      <c r="A43" s="12" t="s">
        <v>135</v>
      </c>
      <c r="B43" s="12" t="s">
        <v>99</v>
      </c>
      <c r="C43" s="12" t="s">
        <v>100</v>
      </c>
      <c r="D43" s="12" t="s">
        <v>83</v>
      </c>
      <c r="E43" s="12" t="s">
        <v>101</v>
      </c>
      <c r="F43" s="12" t="s">
        <v>102</v>
      </c>
      <c r="G43" s="13">
        <v>5</v>
      </c>
      <c r="H43" s="12" t="s">
        <v>117</v>
      </c>
      <c r="I43" s="14"/>
      <c r="J43" s="14"/>
      <c r="K43" s="11"/>
      <c r="L43" s="10"/>
      <c r="M43" s="10"/>
    </row>
    <row r="44" spans="1:13" ht="14.45" customHeight="1">
      <c r="A44" s="17"/>
      <c r="B44" s="39" t="s">
        <v>104</v>
      </c>
      <c r="C44" s="17"/>
      <c r="D44" s="17"/>
      <c r="E44" s="17"/>
      <c r="F44" s="17"/>
      <c r="G44" s="31">
        <f>G36+G4+G38+G37+G39+G40+G41+G42+G43</f>
        <v>100</v>
      </c>
      <c r="H44" s="17"/>
      <c r="I44" s="17"/>
      <c r="J44" s="40">
        <f>J6+J10+J15+J19+J23+J28+J32+J36+J37+J38+J39+J40+J41+J42+J43</f>
        <v>0</v>
      </c>
      <c r="K44" s="11"/>
      <c r="L44" s="10"/>
      <c r="M44" s="10"/>
    </row>
    <row r="45" spans="1:13" ht="13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10"/>
      <c r="L45" s="10"/>
      <c r="M45" s="10"/>
    </row>
    <row r="46" spans="1:13" ht="30" customHeight="1">
      <c r="A46" s="10"/>
      <c r="B46" s="19" t="s">
        <v>105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mergeCells count="55">
    <mergeCell ref="A32:A35"/>
    <mergeCell ref="B32:B35"/>
    <mergeCell ref="C32:C35"/>
    <mergeCell ref="G32:G35"/>
    <mergeCell ref="H32:H35"/>
    <mergeCell ref="I32:I35"/>
    <mergeCell ref="J32:J35"/>
    <mergeCell ref="G28:G31"/>
    <mergeCell ref="H28:H31"/>
    <mergeCell ref="I15:I18"/>
    <mergeCell ref="J15:J18"/>
    <mergeCell ref="I19:I22"/>
    <mergeCell ref="J19:J22"/>
    <mergeCell ref="I23:I26"/>
    <mergeCell ref="J23:J26"/>
    <mergeCell ref="I28:I31"/>
    <mergeCell ref="J28:J31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19:A22"/>
    <mergeCell ref="B19:B22"/>
    <mergeCell ref="C19:C22"/>
    <mergeCell ref="G19:G22"/>
    <mergeCell ref="H19:H22"/>
    <mergeCell ref="C28:C31"/>
    <mergeCell ref="G6:G9"/>
    <mergeCell ref="H6:H9"/>
    <mergeCell ref="G15:G18"/>
    <mergeCell ref="H15:H18"/>
    <mergeCell ref="G23:G26"/>
    <mergeCell ref="H23:H26"/>
    <mergeCell ref="B27:C27"/>
    <mergeCell ref="B4:C4"/>
    <mergeCell ref="A2:J2"/>
    <mergeCell ref="B5:C5"/>
    <mergeCell ref="F5:F35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28:A31"/>
    <mergeCell ref="B28:B31"/>
  </mergeCells>
  <pageMargins left="0.31496099999999999" right="0" top="0.55118100000000003" bottom="0.55118100000000003" header="0.31496099999999999" footer="0.31496099999999999"/>
  <pageSetup scale="42" fitToHeight="2"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42578125" style="111" customWidth="1"/>
    <col min="2" max="2" width="28.7109375" style="111" customWidth="1"/>
    <col min="3" max="3" width="13.7109375" style="111" customWidth="1"/>
    <col min="4" max="4" width="22.42578125" style="111" customWidth="1"/>
    <col min="5" max="5" width="11.7109375" style="111" customWidth="1"/>
    <col min="6" max="7" width="21.42578125" style="111" customWidth="1"/>
    <col min="8" max="8" width="35.7109375" style="111" customWidth="1"/>
    <col min="9" max="9" width="11.42578125" style="111" customWidth="1"/>
    <col min="10" max="10" width="37.42578125" style="111" customWidth="1"/>
    <col min="11" max="11" width="13" style="111" customWidth="1"/>
    <col min="12" max="12" width="8.85546875" style="111" customWidth="1"/>
    <col min="13" max="16384" width="8.85546875" style="111"/>
  </cols>
  <sheetData>
    <row r="1" spans="1:11" ht="72" customHeight="1">
      <c r="A1" s="141"/>
      <c r="B1" s="129"/>
      <c r="C1" s="129"/>
      <c r="D1" s="129"/>
      <c r="E1" s="129"/>
      <c r="F1" s="129"/>
      <c r="G1" s="129"/>
      <c r="H1" s="129"/>
      <c r="I1" s="129"/>
      <c r="J1" s="137" t="s">
        <v>456</v>
      </c>
      <c r="K1" s="138"/>
    </row>
    <row r="2" spans="1:11" ht="33" customHeight="1">
      <c r="A2" s="295" t="s">
        <v>118</v>
      </c>
      <c r="B2" s="296"/>
      <c r="C2" s="296"/>
      <c r="D2" s="296"/>
      <c r="E2" s="296"/>
      <c r="F2" s="296"/>
      <c r="G2" s="296"/>
      <c r="H2" s="296"/>
      <c r="I2" s="296"/>
      <c r="J2" s="296"/>
      <c r="K2" s="138"/>
    </row>
    <row r="3" spans="1:11" ht="45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  <c r="K3" s="139"/>
    </row>
    <row r="4" spans="1:11" ht="36.75" customHeight="1">
      <c r="A4" s="113">
        <v>1</v>
      </c>
      <c r="B4" s="288" t="s">
        <v>10</v>
      </c>
      <c r="C4" s="289"/>
      <c r="D4" s="114"/>
      <c r="E4" s="113">
        <v>100</v>
      </c>
      <c r="F4" s="114"/>
      <c r="G4" s="113">
        <f>G5+G14+G27+G36</f>
        <v>41</v>
      </c>
      <c r="H4" s="114"/>
      <c r="I4" s="114"/>
      <c r="J4" s="114"/>
      <c r="K4" s="139"/>
    </row>
    <row r="5" spans="1:11" ht="23.25" customHeight="1">
      <c r="A5" s="112" t="s">
        <v>11</v>
      </c>
      <c r="B5" s="281" t="s">
        <v>12</v>
      </c>
      <c r="C5" s="282"/>
      <c r="D5" s="114"/>
      <c r="E5" s="114"/>
      <c r="F5" s="271" t="s">
        <v>107</v>
      </c>
      <c r="G5" s="113">
        <f>G6+G10</f>
        <v>8</v>
      </c>
      <c r="H5" s="114"/>
      <c r="I5" s="114"/>
      <c r="J5" s="114"/>
      <c r="K5" s="139"/>
    </row>
    <row r="6" spans="1:11" ht="19.5" customHeight="1">
      <c r="A6" s="271" t="s">
        <v>14</v>
      </c>
      <c r="B6" s="269" t="s">
        <v>15</v>
      </c>
      <c r="C6" s="269" t="s">
        <v>16</v>
      </c>
      <c r="D6" s="112" t="s">
        <v>17</v>
      </c>
      <c r="E6" s="112" t="s">
        <v>18</v>
      </c>
      <c r="F6" s="272"/>
      <c r="G6" s="277">
        <v>5</v>
      </c>
      <c r="H6" s="269" t="s">
        <v>119</v>
      </c>
      <c r="I6" s="286"/>
      <c r="J6" s="286"/>
      <c r="K6" s="139"/>
    </row>
    <row r="7" spans="1:11" ht="26.25" customHeight="1">
      <c r="A7" s="278"/>
      <c r="B7" s="270"/>
      <c r="C7" s="270"/>
      <c r="D7" s="112" t="s">
        <v>20</v>
      </c>
      <c r="E7" s="112" t="s">
        <v>21</v>
      </c>
      <c r="F7" s="272"/>
      <c r="G7" s="270"/>
      <c r="H7" s="270"/>
      <c r="I7" s="272"/>
      <c r="J7" s="272"/>
      <c r="K7" s="139"/>
    </row>
    <row r="8" spans="1:11" ht="37.5" customHeight="1">
      <c r="A8" s="278"/>
      <c r="B8" s="270"/>
      <c r="C8" s="270"/>
      <c r="D8" s="112" t="s">
        <v>22</v>
      </c>
      <c r="E8" s="112" t="s">
        <v>23</v>
      </c>
      <c r="F8" s="272"/>
      <c r="G8" s="270"/>
      <c r="H8" s="270"/>
      <c r="I8" s="272"/>
      <c r="J8" s="272"/>
      <c r="K8" s="139"/>
    </row>
    <row r="9" spans="1:11" ht="32.25" customHeight="1">
      <c r="A9" s="279"/>
      <c r="B9" s="270"/>
      <c r="C9" s="270"/>
      <c r="D9" s="112" t="s">
        <v>24</v>
      </c>
      <c r="E9" s="112" t="s">
        <v>25</v>
      </c>
      <c r="F9" s="272"/>
      <c r="G9" s="270"/>
      <c r="H9" s="270"/>
      <c r="I9" s="273"/>
      <c r="J9" s="273"/>
      <c r="K9" s="139"/>
    </row>
    <row r="10" spans="1:11" ht="35.25" customHeight="1">
      <c r="A10" s="271" t="s">
        <v>26</v>
      </c>
      <c r="B10" s="269" t="s">
        <v>27</v>
      </c>
      <c r="C10" s="269" t="s">
        <v>16</v>
      </c>
      <c r="D10" s="112" t="s">
        <v>17</v>
      </c>
      <c r="E10" s="112" t="s">
        <v>18</v>
      </c>
      <c r="F10" s="272"/>
      <c r="G10" s="277">
        <v>3</v>
      </c>
      <c r="H10" s="269" t="s">
        <v>441</v>
      </c>
      <c r="I10" s="283"/>
      <c r="J10" s="286"/>
      <c r="K10" s="139"/>
    </row>
    <row r="11" spans="1:11" ht="29.25" customHeight="1">
      <c r="A11" s="278"/>
      <c r="B11" s="270"/>
      <c r="C11" s="270"/>
      <c r="D11" s="112" t="s">
        <v>20</v>
      </c>
      <c r="E11" s="112" t="s">
        <v>21</v>
      </c>
      <c r="F11" s="272"/>
      <c r="G11" s="270"/>
      <c r="H11" s="270"/>
      <c r="I11" s="284"/>
      <c r="J11" s="272"/>
      <c r="K11" s="139"/>
    </row>
    <row r="12" spans="1:11" ht="24.75" customHeight="1">
      <c r="A12" s="278"/>
      <c r="B12" s="270"/>
      <c r="C12" s="270"/>
      <c r="D12" s="112" t="s">
        <v>22</v>
      </c>
      <c r="E12" s="112" t="s">
        <v>23</v>
      </c>
      <c r="F12" s="272"/>
      <c r="G12" s="270"/>
      <c r="H12" s="270"/>
      <c r="I12" s="284"/>
      <c r="J12" s="272"/>
      <c r="K12" s="139"/>
    </row>
    <row r="13" spans="1:11" ht="35.25" customHeight="1">
      <c r="A13" s="279"/>
      <c r="B13" s="270"/>
      <c r="C13" s="270"/>
      <c r="D13" s="112" t="s">
        <v>24</v>
      </c>
      <c r="E13" s="112" t="s">
        <v>25</v>
      </c>
      <c r="F13" s="272"/>
      <c r="G13" s="270"/>
      <c r="H13" s="270"/>
      <c r="I13" s="285"/>
      <c r="J13" s="273"/>
      <c r="K13" s="139"/>
    </row>
    <row r="14" spans="1:11" ht="15.75" customHeight="1">
      <c r="A14" s="112" t="s">
        <v>29</v>
      </c>
      <c r="B14" s="281" t="s">
        <v>30</v>
      </c>
      <c r="C14" s="282"/>
      <c r="D14" s="114"/>
      <c r="E14" s="114"/>
      <c r="F14" s="272"/>
      <c r="G14" s="113">
        <f>G15+G19+G23</f>
        <v>13</v>
      </c>
      <c r="H14" s="114"/>
      <c r="I14" s="114"/>
      <c r="J14" s="114"/>
      <c r="K14" s="139"/>
    </row>
    <row r="15" spans="1:11" ht="24.75" customHeight="1">
      <c r="A15" s="271" t="s">
        <v>31</v>
      </c>
      <c r="B15" s="271" t="s">
        <v>32</v>
      </c>
      <c r="C15" s="271" t="s">
        <v>16</v>
      </c>
      <c r="D15" s="112" t="s">
        <v>17</v>
      </c>
      <c r="E15" s="112" t="s">
        <v>18</v>
      </c>
      <c r="F15" s="272"/>
      <c r="G15" s="280">
        <v>3</v>
      </c>
      <c r="H15" s="269" t="s">
        <v>120</v>
      </c>
      <c r="I15" s="286"/>
      <c r="J15" s="286"/>
      <c r="K15" s="139"/>
    </row>
    <row r="16" spans="1:11" ht="41.25" customHeight="1">
      <c r="A16" s="278"/>
      <c r="B16" s="272"/>
      <c r="C16" s="272"/>
      <c r="D16" s="112" t="s">
        <v>20</v>
      </c>
      <c r="E16" s="112" t="s">
        <v>21</v>
      </c>
      <c r="F16" s="272"/>
      <c r="G16" s="272"/>
      <c r="H16" s="270"/>
      <c r="I16" s="272"/>
      <c r="J16" s="272"/>
      <c r="K16" s="139"/>
    </row>
    <row r="17" spans="1:11" ht="25.5" customHeight="1">
      <c r="A17" s="278"/>
      <c r="B17" s="272"/>
      <c r="C17" s="272"/>
      <c r="D17" s="112" t="s">
        <v>22</v>
      </c>
      <c r="E17" s="112" t="s">
        <v>23</v>
      </c>
      <c r="F17" s="272"/>
      <c r="G17" s="272"/>
      <c r="H17" s="270"/>
      <c r="I17" s="272"/>
      <c r="J17" s="272"/>
      <c r="K17" s="139"/>
    </row>
    <row r="18" spans="1:11" ht="33.75" customHeight="1">
      <c r="A18" s="279"/>
      <c r="B18" s="273"/>
      <c r="C18" s="273"/>
      <c r="D18" s="112" t="s">
        <v>24</v>
      </c>
      <c r="E18" s="112" t="s">
        <v>34</v>
      </c>
      <c r="F18" s="272"/>
      <c r="G18" s="273"/>
      <c r="H18" s="270"/>
      <c r="I18" s="273"/>
      <c r="J18" s="273"/>
      <c r="K18" s="139"/>
    </row>
    <row r="19" spans="1:11" ht="27.75" customHeight="1">
      <c r="A19" s="271" t="s">
        <v>35</v>
      </c>
      <c r="B19" s="271" t="s">
        <v>36</v>
      </c>
      <c r="C19" s="271" t="s">
        <v>16</v>
      </c>
      <c r="D19" s="112" t="s">
        <v>17</v>
      </c>
      <c r="E19" s="112" t="s">
        <v>37</v>
      </c>
      <c r="F19" s="272"/>
      <c r="G19" s="280">
        <v>5</v>
      </c>
      <c r="H19" s="269" t="s">
        <v>38</v>
      </c>
      <c r="I19" s="283"/>
      <c r="J19" s="286"/>
      <c r="K19" s="139"/>
    </row>
    <row r="20" spans="1:11" ht="37.5" customHeight="1">
      <c r="A20" s="278"/>
      <c r="B20" s="272"/>
      <c r="C20" s="272"/>
      <c r="D20" s="112" t="s">
        <v>20</v>
      </c>
      <c r="E20" s="112" t="s">
        <v>39</v>
      </c>
      <c r="F20" s="272"/>
      <c r="G20" s="272"/>
      <c r="H20" s="270"/>
      <c r="I20" s="284"/>
      <c r="J20" s="272"/>
      <c r="K20" s="139"/>
    </row>
    <row r="21" spans="1:11" ht="37.5" customHeight="1">
      <c r="A21" s="278"/>
      <c r="B21" s="272"/>
      <c r="C21" s="272"/>
      <c r="D21" s="112" t="s">
        <v>22</v>
      </c>
      <c r="E21" s="112" t="s">
        <v>40</v>
      </c>
      <c r="F21" s="272"/>
      <c r="G21" s="272"/>
      <c r="H21" s="270"/>
      <c r="I21" s="284"/>
      <c r="J21" s="272"/>
      <c r="K21" s="139"/>
    </row>
    <row r="22" spans="1:11" ht="48.75" customHeight="1">
      <c r="A22" s="279"/>
      <c r="B22" s="273"/>
      <c r="C22" s="273"/>
      <c r="D22" s="112" t="s">
        <v>24</v>
      </c>
      <c r="E22" s="112" t="s">
        <v>34</v>
      </c>
      <c r="F22" s="272"/>
      <c r="G22" s="273"/>
      <c r="H22" s="270"/>
      <c r="I22" s="285"/>
      <c r="J22" s="273"/>
      <c r="K22" s="139"/>
    </row>
    <row r="23" spans="1:11" ht="39" customHeight="1">
      <c r="A23" s="271" t="s">
        <v>41</v>
      </c>
      <c r="B23" s="271" t="s">
        <v>42</v>
      </c>
      <c r="C23" s="271" t="s">
        <v>16</v>
      </c>
      <c r="D23" s="112" t="s">
        <v>17</v>
      </c>
      <c r="E23" s="112" t="s">
        <v>37</v>
      </c>
      <c r="F23" s="272"/>
      <c r="G23" s="277">
        <v>5</v>
      </c>
      <c r="H23" s="269" t="s">
        <v>43</v>
      </c>
      <c r="I23" s="283"/>
      <c r="J23" s="286"/>
      <c r="K23" s="139"/>
    </row>
    <row r="24" spans="1:11" ht="33" customHeight="1">
      <c r="A24" s="278"/>
      <c r="B24" s="272"/>
      <c r="C24" s="272"/>
      <c r="D24" s="112" t="s">
        <v>20</v>
      </c>
      <c r="E24" s="112" t="s">
        <v>39</v>
      </c>
      <c r="F24" s="272"/>
      <c r="G24" s="270"/>
      <c r="H24" s="270"/>
      <c r="I24" s="284"/>
      <c r="J24" s="272"/>
      <c r="K24" s="139"/>
    </row>
    <row r="25" spans="1:11" ht="26.25" customHeight="1">
      <c r="A25" s="278"/>
      <c r="B25" s="272"/>
      <c r="C25" s="272"/>
      <c r="D25" s="112" t="s">
        <v>22</v>
      </c>
      <c r="E25" s="112" t="s">
        <v>40</v>
      </c>
      <c r="F25" s="272"/>
      <c r="G25" s="270"/>
      <c r="H25" s="270"/>
      <c r="I25" s="284"/>
      <c r="J25" s="272"/>
      <c r="K25" s="139"/>
    </row>
    <row r="26" spans="1:11" ht="48.75" customHeight="1">
      <c r="A26" s="279"/>
      <c r="B26" s="273"/>
      <c r="C26" s="273"/>
      <c r="D26" s="112" t="s">
        <v>24</v>
      </c>
      <c r="E26" s="112" t="s">
        <v>34</v>
      </c>
      <c r="F26" s="272"/>
      <c r="G26" s="270"/>
      <c r="H26" s="270"/>
      <c r="I26" s="285"/>
      <c r="J26" s="273"/>
      <c r="K26" s="139"/>
    </row>
    <row r="27" spans="1:11" ht="30" customHeight="1">
      <c r="A27" s="112" t="s">
        <v>44</v>
      </c>
      <c r="B27" s="281" t="s">
        <v>45</v>
      </c>
      <c r="C27" s="282"/>
      <c r="D27" s="114"/>
      <c r="E27" s="114"/>
      <c r="F27" s="272"/>
      <c r="G27" s="113">
        <f>G28+G32</f>
        <v>10</v>
      </c>
      <c r="H27" s="114"/>
      <c r="I27" s="114"/>
      <c r="J27" s="114"/>
      <c r="K27" s="139"/>
    </row>
    <row r="28" spans="1:11" ht="30" customHeight="1">
      <c r="A28" s="271" t="s">
        <v>46</v>
      </c>
      <c r="B28" s="271" t="s">
        <v>47</v>
      </c>
      <c r="C28" s="271" t="s">
        <v>16</v>
      </c>
      <c r="D28" s="112" t="s">
        <v>17</v>
      </c>
      <c r="E28" s="112" t="s">
        <v>18</v>
      </c>
      <c r="F28" s="272"/>
      <c r="G28" s="277">
        <v>5</v>
      </c>
      <c r="H28" s="269" t="s">
        <v>121</v>
      </c>
      <c r="I28" s="286"/>
      <c r="J28" s="286"/>
      <c r="K28" s="139"/>
    </row>
    <row r="29" spans="1:11" ht="22.5" customHeight="1">
      <c r="A29" s="278"/>
      <c r="B29" s="272"/>
      <c r="C29" s="272"/>
      <c r="D29" s="112" t="s">
        <v>20</v>
      </c>
      <c r="E29" s="112" t="s">
        <v>21</v>
      </c>
      <c r="F29" s="272"/>
      <c r="G29" s="270"/>
      <c r="H29" s="270"/>
      <c r="I29" s="272"/>
      <c r="J29" s="272"/>
      <c r="K29" s="139"/>
    </row>
    <row r="30" spans="1:11" ht="27" customHeight="1">
      <c r="A30" s="278"/>
      <c r="B30" s="272"/>
      <c r="C30" s="272"/>
      <c r="D30" s="112" t="s">
        <v>22</v>
      </c>
      <c r="E30" s="112" t="s">
        <v>23</v>
      </c>
      <c r="F30" s="272"/>
      <c r="G30" s="270"/>
      <c r="H30" s="270"/>
      <c r="I30" s="272"/>
      <c r="J30" s="272"/>
      <c r="K30" s="139"/>
    </row>
    <row r="31" spans="1:11" ht="27.75" customHeight="1">
      <c r="A31" s="279"/>
      <c r="B31" s="273"/>
      <c r="C31" s="273"/>
      <c r="D31" s="112" t="s">
        <v>24</v>
      </c>
      <c r="E31" s="112" t="s">
        <v>25</v>
      </c>
      <c r="F31" s="272"/>
      <c r="G31" s="270"/>
      <c r="H31" s="270"/>
      <c r="I31" s="273"/>
      <c r="J31" s="273"/>
      <c r="K31" s="139"/>
    </row>
    <row r="32" spans="1:11" ht="37.5" customHeight="1">
      <c r="A32" s="271" t="s">
        <v>122</v>
      </c>
      <c r="B32" s="271" t="s">
        <v>123</v>
      </c>
      <c r="C32" s="271" t="s">
        <v>16</v>
      </c>
      <c r="D32" s="112" t="s">
        <v>17</v>
      </c>
      <c r="E32" s="112" t="s">
        <v>37</v>
      </c>
      <c r="F32" s="272"/>
      <c r="G32" s="280">
        <v>5</v>
      </c>
      <c r="H32" s="269" t="s">
        <v>124</v>
      </c>
      <c r="I32" s="283"/>
      <c r="J32" s="286"/>
      <c r="K32" s="139"/>
    </row>
    <row r="33" spans="1:11" ht="41.25" customHeight="1">
      <c r="A33" s="278"/>
      <c r="B33" s="272"/>
      <c r="C33" s="272"/>
      <c r="D33" s="112" t="s">
        <v>20</v>
      </c>
      <c r="E33" s="112" t="s">
        <v>39</v>
      </c>
      <c r="F33" s="272"/>
      <c r="G33" s="272"/>
      <c r="H33" s="270"/>
      <c r="I33" s="284"/>
      <c r="J33" s="272"/>
      <c r="K33" s="139"/>
    </row>
    <row r="34" spans="1:11" ht="35.25" customHeight="1">
      <c r="A34" s="278"/>
      <c r="B34" s="272"/>
      <c r="C34" s="272"/>
      <c r="D34" s="112" t="s">
        <v>22</v>
      </c>
      <c r="E34" s="112" t="s">
        <v>40</v>
      </c>
      <c r="F34" s="272"/>
      <c r="G34" s="272"/>
      <c r="H34" s="270"/>
      <c r="I34" s="284"/>
      <c r="J34" s="272"/>
      <c r="K34" s="139"/>
    </row>
    <row r="35" spans="1:11" ht="36" customHeight="1">
      <c r="A35" s="279"/>
      <c r="B35" s="273"/>
      <c r="C35" s="273"/>
      <c r="D35" s="112" t="s">
        <v>24</v>
      </c>
      <c r="E35" s="112" t="s">
        <v>34</v>
      </c>
      <c r="F35" s="272"/>
      <c r="G35" s="273"/>
      <c r="H35" s="270"/>
      <c r="I35" s="285"/>
      <c r="J35" s="273"/>
      <c r="K35" s="139"/>
    </row>
    <row r="36" spans="1:11" ht="21" customHeight="1">
      <c r="A36" s="112" t="s">
        <v>49</v>
      </c>
      <c r="B36" s="281" t="s">
        <v>125</v>
      </c>
      <c r="C36" s="282"/>
      <c r="D36" s="114"/>
      <c r="E36" s="114"/>
      <c r="F36" s="272"/>
      <c r="G36" s="113">
        <f>G37+G41</f>
        <v>10</v>
      </c>
      <c r="H36" s="114"/>
      <c r="I36" s="114"/>
      <c r="J36" s="114"/>
      <c r="K36" s="139"/>
    </row>
    <row r="37" spans="1:11" ht="30.75" customHeight="1">
      <c r="A37" s="271" t="s">
        <v>51</v>
      </c>
      <c r="B37" s="269" t="s">
        <v>52</v>
      </c>
      <c r="C37" s="269" t="s">
        <v>16</v>
      </c>
      <c r="D37" s="112" t="s">
        <v>17</v>
      </c>
      <c r="E37" s="112" t="s">
        <v>18</v>
      </c>
      <c r="F37" s="272"/>
      <c r="G37" s="277">
        <v>5</v>
      </c>
      <c r="H37" s="269" t="s">
        <v>53</v>
      </c>
      <c r="I37" s="286"/>
      <c r="J37" s="286"/>
      <c r="K37" s="139"/>
    </row>
    <row r="38" spans="1:11" ht="28.5" customHeight="1">
      <c r="A38" s="278"/>
      <c r="B38" s="270"/>
      <c r="C38" s="270"/>
      <c r="D38" s="112" t="s">
        <v>20</v>
      </c>
      <c r="E38" s="112" t="s">
        <v>21</v>
      </c>
      <c r="F38" s="272"/>
      <c r="G38" s="270"/>
      <c r="H38" s="270"/>
      <c r="I38" s="272"/>
      <c r="J38" s="272"/>
      <c r="K38" s="139"/>
    </row>
    <row r="39" spans="1:11" ht="27" customHeight="1">
      <c r="A39" s="278"/>
      <c r="B39" s="270"/>
      <c r="C39" s="270"/>
      <c r="D39" s="112" t="s">
        <v>22</v>
      </c>
      <c r="E39" s="112" t="s">
        <v>23</v>
      </c>
      <c r="F39" s="272"/>
      <c r="G39" s="270"/>
      <c r="H39" s="270"/>
      <c r="I39" s="272"/>
      <c r="J39" s="272"/>
      <c r="K39" s="139"/>
    </row>
    <row r="40" spans="1:11" ht="25.5" customHeight="1">
      <c r="A40" s="279"/>
      <c r="B40" s="270"/>
      <c r="C40" s="270"/>
      <c r="D40" s="112" t="s">
        <v>24</v>
      </c>
      <c r="E40" s="112" t="s">
        <v>25</v>
      </c>
      <c r="F40" s="272"/>
      <c r="G40" s="270"/>
      <c r="H40" s="270"/>
      <c r="I40" s="273"/>
      <c r="J40" s="273"/>
      <c r="K40" s="139"/>
    </row>
    <row r="41" spans="1:11" ht="31.5" customHeight="1">
      <c r="A41" s="271" t="s">
        <v>54</v>
      </c>
      <c r="B41" s="269" t="s">
        <v>55</v>
      </c>
      <c r="C41" s="269" t="s">
        <v>16</v>
      </c>
      <c r="D41" s="112" t="s">
        <v>17</v>
      </c>
      <c r="E41" s="112" t="s">
        <v>18</v>
      </c>
      <c r="F41" s="272"/>
      <c r="G41" s="277">
        <v>5</v>
      </c>
      <c r="H41" s="269" t="s">
        <v>53</v>
      </c>
      <c r="I41" s="292"/>
      <c r="J41" s="286"/>
      <c r="K41" s="139"/>
    </row>
    <row r="42" spans="1:11" ht="27.75" customHeight="1">
      <c r="A42" s="278"/>
      <c r="B42" s="270"/>
      <c r="C42" s="270"/>
      <c r="D42" s="112" t="s">
        <v>20</v>
      </c>
      <c r="E42" s="112" t="s">
        <v>21</v>
      </c>
      <c r="F42" s="272"/>
      <c r="G42" s="270"/>
      <c r="H42" s="270"/>
      <c r="I42" s="293"/>
      <c r="J42" s="272"/>
      <c r="K42" s="139"/>
    </row>
    <row r="43" spans="1:11" ht="24.75" customHeight="1">
      <c r="A43" s="278"/>
      <c r="B43" s="270"/>
      <c r="C43" s="270"/>
      <c r="D43" s="112" t="s">
        <v>22</v>
      </c>
      <c r="E43" s="112" t="s">
        <v>23</v>
      </c>
      <c r="F43" s="272"/>
      <c r="G43" s="270"/>
      <c r="H43" s="270"/>
      <c r="I43" s="293"/>
      <c r="J43" s="272"/>
      <c r="K43" s="139"/>
    </row>
    <row r="44" spans="1:11" ht="20.25" customHeight="1">
      <c r="A44" s="279"/>
      <c r="B44" s="270"/>
      <c r="C44" s="270"/>
      <c r="D44" s="112" t="s">
        <v>24</v>
      </c>
      <c r="E44" s="112" t="s">
        <v>25</v>
      </c>
      <c r="F44" s="273"/>
      <c r="G44" s="270"/>
      <c r="H44" s="270"/>
      <c r="I44" s="294"/>
      <c r="J44" s="273"/>
      <c r="K44" s="139"/>
    </row>
    <row r="45" spans="1:11" ht="156" customHeight="1">
      <c r="A45" s="112" t="s">
        <v>57</v>
      </c>
      <c r="B45" s="112" t="s">
        <v>58</v>
      </c>
      <c r="C45" s="112" t="s">
        <v>59</v>
      </c>
      <c r="D45" s="112" t="s">
        <v>60</v>
      </c>
      <c r="E45" s="112" t="s">
        <v>61</v>
      </c>
      <c r="F45" s="112" t="s">
        <v>62</v>
      </c>
      <c r="G45" s="113">
        <v>10</v>
      </c>
      <c r="H45" s="112" t="s">
        <v>444</v>
      </c>
      <c r="I45" s="114"/>
      <c r="J45" s="114"/>
      <c r="K45" s="139"/>
    </row>
    <row r="46" spans="1:11" ht="69.75" customHeight="1">
      <c r="A46" s="112" t="s">
        <v>63</v>
      </c>
      <c r="B46" s="112" t="s">
        <v>64</v>
      </c>
      <c r="C46" s="112" t="s">
        <v>65</v>
      </c>
      <c r="D46" s="112" t="s">
        <v>66</v>
      </c>
      <c r="E46" s="114"/>
      <c r="F46" s="114"/>
      <c r="G46" s="113">
        <v>15</v>
      </c>
      <c r="H46" s="120"/>
      <c r="I46" s="114"/>
      <c r="J46" s="114"/>
      <c r="K46" s="142"/>
    </row>
    <row r="47" spans="1:11" ht="15" customHeight="1">
      <c r="A47" s="271" t="s">
        <v>67</v>
      </c>
      <c r="B47" s="271" t="s">
        <v>126</v>
      </c>
      <c r="C47" s="271" t="s">
        <v>65</v>
      </c>
      <c r="D47" s="112" t="s">
        <v>17</v>
      </c>
      <c r="E47" s="112" t="s">
        <v>69</v>
      </c>
      <c r="F47" s="271" t="s">
        <v>70</v>
      </c>
      <c r="G47" s="280">
        <v>5</v>
      </c>
      <c r="H47" s="269" t="s">
        <v>113</v>
      </c>
      <c r="I47" s="286"/>
      <c r="J47" s="286"/>
      <c r="K47" s="139"/>
    </row>
    <row r="48" spans="1:11" ht="16.5" customHeight="1">
      <c r="A48" s="278"/>
      <c r="B48" s="272"/>
      <c r="C48" s="272"/>
      <c r="D48" s="112" t="s">
        <v>20</v>
      </c>
      <c r="E48" s="112" t="s">
        <v>72</v>
      </c>
      <c r="F48" s="272"/>
      <c r="G48" s="272"/>
      <c r="H48" s="270"/>
      <c r="I48" s="272"/>
      <c r="J48" s="272"/>
      <c r="K48" s="139"/>
    </row>
    <row r="49" spans="1:11" ht="16.5" customHeight="1">
      <c r="A49" s="278"/>
      <c r="B49" s="272"/>
      <c r="C49" s="272"/>
      <c r="D49" s="112" t="s">
        <v>22</v>
      </c>
      <c r="E49" s="112" t="s">
        <v>73</v>
      </c>
      <c r="F49" s="272"/>
      <c r="G49" s="272"/>
      <c r="H49" s="270"/>
      <c r="I49" s="272"/>
      <c r="J49" s="272"/>
      <c r="K49" s="139"/>
    </row>
    <row r="50" spans="1:11" ht="111" customHeight="1">
      <c r="A50" s="279"/>
      <c r="B50" s="273"/>
      <c r="C50" s="273"/>
      <c r="D50" s="112" t="s">
        <v>24</v>
      </c>
      <c r="E50" s="112" t="s">
        <v>74</v>
      </c>
      <c r="F50" s="272"/>
      <c r="G50" s="273"/>
      <c r="H50" s="270"/>
      <c r="I50" s="273"/>
      <c r="J50" s="273"/>
      <c r="K50" s="139"/>
    </row>
    <row r="51" spans="1:11" ht="104.25" customHeight="1">
      <c r="A51" s="271" t="s">
        <v>75</v>
      </c>
      <c r="B51" s="271" t="s">
        <v>127</v>
      </c>
      <c r="C51" s="271" t="s">
        <v>65</v>
      </c>
      <c r="D51" s="112" t="s">
        <v>17</v>
      </c>
      <c r="E51" s="112" t="s">
        <v>69</v>
      </c>
      <c r="F51" s="272"/>
      <c r="G51" s="280">
        <v>5</v>
      </c>
      <c r="H51" s="269" t="s">
        <v>114</v>
      </c>
      <c r="I51" s="286"/>
      <c r="J51" s="286"/>
      <c r="K51" s="139"/>
    </row>
    <row r="52" spans="1:11" ht="15.75" customHeight="1">
      <c r="A52" s="278"/>
      <c r="B52" s="272"/>
      <c r="C52" s="272"/>
      <c r="D52" s="112" t="s">
        <v>20</v>
      </c>
      <c r="E52" s="112" t="s">
        <v>72</v>
      </c>
      <c r="F52" s="272"/>
      <c r="G52" s="272"/>
      <c r="H52" s="270"/>
      <c r="I52" s="272"/>
      <c r="J52" s="272"/>
      <c r="K52" s="139"/>
    </row>
    <row r="53" spans="1:11" ht="15.75" customHeight="1">
      <c r="A53" s="278"/>
      <c r="B53" s="272"/>
      <c r="C53" s="272"/>
      <c r="D53" s="112" t="s">
        <v>22</v>
      </c>
      <c r="E53" s="112" t="s">
        <v>73</v>
      </c>
      <c r="F53" s="272"/>
      <c r="G53" s="272"/>
      <c r="H53" s="270"/>
      <c r="I53" s="272"/>
      <c r="J53" s="272"/>
      <c r="K53" s="139"/>
    </row>
    <row r="54" spans="1:11" ht="45.75" customHeight="1">
      <c r="A54" s="279"/>
      <c r="B54" s="273"/>
      <c r="C54" s="273"/>
      <c r="D54" s="112" t="s">
        <v>24</v>
      </c>
      <c r="E54" s="112" t="s">
        <v>74</v>
      </c>
      <c r="F54" s="272"/>
      <c r="G54" s="273"/>
      <c r="H54" s="270"/>
      <c r="I54" s="273"/>
      <c r="J54" s="273"/>
      <c r="K54" s="139"/>
    </row>
    <row r="55" spans="1:11" ht="45.75" customHeight="1">
      <c r="A55" s="271" t="s">
        <v>78</v>
      </c>
      <c r="B55" s="271" t="s">
        <v>79</v>
      </c>
      <c r="C55" s="271" t="s">
        <v>65</v>
      </c>
      <c r="D55" s="112" t="s">
        <v>17</v>
      </c>
      <c r="E55" s="112" t="s">
        <v>69</v>
      </c>
      <c r="F55" s="272"/>
      <c r="G55" s="280">
        <v>5</v>
      </c>
      <c r="H55" s="271" t="s">
        <v>80</v>
      </c>
      <c r="I55" s="286"/>
      <c r="J55" s="286"/>
      <c r="K55" s="139"/>
    </row>
    <row r="56" spans="1:11" ht="45.75" customHeight="1">
      <c r="A56" s="278"/>
      <c r="B56" s="272"/>
      <c r="C56" s="272"/>
      <c r="D56" s="112" t="s">
        <v>20</v>
      </c>
      <c r="E56" s="112" t="s">
        <v>72</v>
      </c>
      <c r="F56" s="272"/>
      <c r="G56" s="272"/>
      <c r="H56" s="272"/>
      <c r="I56" s="272"/>
      <c r="J56" s="272"/>
      <c r="K56" s="139"/>
    </row>
    <row r="57" spans="1:11" ht="38.25" customHeight="1">
      <c r="A57" s="278"/>
      <c r="B57" s="272"/>
      <c r="C57" s="272"/>
      <c r="D57" s="112" t="s">
        <v>22</v>
      </c>
      <c r="E57" s="112" t="s">
        <v>73</v>
      </c>
      <c r="F57" s="272"/>
      <c r="G57" s="272"/>
      <c r="H57" s="272"/>
      <c r="I57" s="272"/>
      <c r="J57" s="272"/>
      <c r="K57" s="139"/>
    </row>
    <row r="58" spans="1:11" ht="51" customHeight="1">
      <c r="A58" s="279"/>
      <c r="B58" s="273"/>
      <c r="C58" s="273"/>
      <c r="D58" s="112" t="s">
        <v>24</v>
      </c>
      <c r="E58" s="112" t="s">
        <v>74</v>
      </c>
      <c r="F58" s="273"/>
      <c r="G58" s="273"/>
      <c r="H58" s="273"/>
      <c r="I58" s="273"/>
      <c r="J58" s="273"/>
      <c r="K58" s="139"/>
    </row>
    <row r="59" spans="1:11" ht="125.25" customHeight="1">
      <c r="A59" s="112" t="s">
        <v>81</v>
      </c>
      <c r="B59" s="112" t="s">
        <v>82</v>
      </c>
      <c r="C59" s="112" t="s">
        <v>16</v>
      </c>
      <c r="D59" s="112" t="s">
        <v>83</v>
      </c>
      <c r="E59" s="112" t="s">
        <v>84</v>
      </c>
      <c r="F59" s="112" t="s">
        <v>70</v>
      </c>
      <c r="G59" s="113">
        <v>10</v>
      </c>
      <c r="H59" s="112" t="s">
        <v>85</v>
      </c>
      <c r="I59" s="114"/>
      <c r="J59" s="114"/>
      <c r="K59" s="139"/>
    </row>
    <row r="60" spans="1:11" ht="166.5" customHeight="1">
      <c r="A60" s="112" t="s">
        <v>86</v>
      </c>
      <c r="B60" s="112" t="s">
        <v>128</v>
      </c>
      <c r="C60" s="112" t="s">
        <v>16</v>
      </c>
      <c r="D60" s="112" t="s">
        <v>83</v>
      </c>
      <c r="E60" s="112" t="s">
        <v>129</v>
      </c>
      <c r="F60" s="112" t="s">
        <v>70</v>
      </c>
      <c r="G60" s="113">
        <v>9</v>
      </c>
      <c r="H60" s="112" t="s">
        <v>130</v>
      </c>
      <c r="I60" s="114"/>
      <c r="J60" s="114"/>
      <c r="K60" s="139"/>
    </row>
    <row r="61" spans="1:11" ht="164.25" customHeight="1">
      <c r="A61" s="112" t="s">
        <v>131</v>
      </c>
      <c r="B61" s="112" t="s">
        <v>89</v>
      </c>
      <c r="C61" s="112" t="s">
        <v>90</v>
      </c>
      <c r="D61" s="112" t="s">
        <v>91</v>
      </c>
      <c r="E61" s="112" t="s">
        <v>92</v>
      </c>
      <c r="F61" s="112" t="s">
        <v>93</v>
      </c>
      <c r="G61" s="113">
        <v>3</v>
      </c>
      <c r="H61" s="112" t="s">
        <v>132</v>
      </c>
      <c r="I61" s="114"/>
      <c r="J61" s="114"/>
      <c r="K61" s="139"/>
    </row>
    <row r="62" spans="1:11" ht="107.25" customHeight="1">
      <c r="A62" s="112" t="s">
        <v>133</v>
      </c>
      <c r="B62" s="112" t="s">
        <v>95</v>
      </c>
      <c r="C62" s="112" t="s">
        <v>65</v>
      </c>
      <c r="D62" s="112" t="s">
        <v>91</v>
      </c>
      <c r="E62" s="117">
        <v>1</v>
      </c>
      <c r="F62" s="112" t="s">
        <v>70</v>
      </c>
      <c r="G62" s="113">
        <v>2</v>
      </c>
      <c r="H62" s="112" t="s">
        <v>96</v>
      </c>
      <c r="I62" s="114"/>
      <c r="J62" s="114"/>
      <c r="K62" s="139"/>
    </row>
    <row r="63" spans="1:11" ht="107.25" customHeight="1">
      <c r="A63" s="112" t="s">
        <v>134</v>
      </c>
      <c r="B63" s="112" t="s">
        <v>97</v>
      </c>
      <c r="C63" s="112" t="s">
        <v>98</v>
      </c>
      <c r="D63" s="112" t="s">
        <v>83</v>
      </c>
      <c r="E63" s="117">
        <v>1</v>
      </c>
      <c r="F63" s="112" t="s">
        <v>70</v>
      </c>
      <c r="G63" s="113">
        <v>5</v>
      </c>
      <c r="H63" s="112" t="s">
        <v>96</v>
      </c>
      <c r="I63" s="114"/>
      <c r="J63" s="114"/>
      <c r="K63" s="139"/>
    </row>
    <row r="64" spans="1:11" ht="154.5" customHeight="1">
      <c r="A64" s="112" t="s">
        <v>135</v>
      </c>
      <c r="B64" s="112" t="s">
        <v>99</v>
      </c>
      <c r="C64" s="112" t="s">
        <v>100</v>
      </c>
      <c r="D64" s="112" t="s">
        <v>83</v>
      </c>
      <c r="E64" s="112" t="s">
        <v>101</v>
      </c>
      <c r="F64" s="112" t="s">
        <v>102</v>
      </c>
      <c r="G64" s="113">
        <v>5</v>
      </c>
      <c r="H64" s="112" t="s">
        <v>117</v>
      </c>
      <c r="I64" s="114"/>
      <c r="J64" s="114"/>
      <c r="K64" s="139"/>
    </row>
    <row r="65" spans="1:11" ht="14.45" customHeight="1">
      <c r="A65" s="118"/>
      <c r="B65" s="119" t="s">
        <v>104</v>
      </c>
      <c r="C65" s="120"/>
      <c r="D65" s="120"/>
      <c r="E65" s="120"/>
      <c r="F65" s="120"/>
      <c r="G65" s="121">
        <f>G4+G45+G46+G59+G60+G61+G62+G63+G64</f>
        <v>100</v>
      </c>
      <c r="H65" s="120"/>
      <c r="I65" s="120"/>
      <c r="J65" s="140">
        <f>J6+J10+J15+J19+J23+J28+J32+J37+J41+J45+J46+J47+J51+J55+J59+J60+J61+J62+J63+J64</f>
        <v>0</v>
      </c>
      <c r="K65" s="139"/>
    </row>
    <row r="66" spans="1:11" ht="13.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38"/>
    </row>
    <row r="67" spans="1:11" ht="30" customHeight="1">
      <c r="A67" s="129"/>
      <c r="B67" s="137" t="s">
        <v>105</v>
      </c>
      <c r="C67" s="129"/>
      <c r="D67" s="129"/>
      <c r="E67" s="129"/>
      <c r="F67" s="129"/>
      <c r="G67" s="129"/>
      <c r="H67" s="129"/>
      <c r="I67" s="129"/>
      <c r="J67" s="129"/>
      <c r="K67" s="138"/>
    </row>
  </sheetData>
  <mergeCells count="92">
    <mergeCell ref="H55:H58"/>
    <mergeCell ref="I55:I58"/>
    <mergeCell ref="J55:J58"/>
    <mergeCell ref="A55:A58"/>
    <mergeCell ref="B55:B58"/>
    <mergeCell ref="C55:C58"/>
    <mergeCell ref="F47:F58"/>
    <mergeCell ref="G55:G58"/>
    <mergeCell ref="H51:H54"/>
    <mergeCell ref="C51:C54"/>
    <mergeCell ref="G51:G54"/>
    <mergeCell ref="I51:I54"/>
    <mergeCell ref="J51:J54"/>
    <mergeCell ref="A51:A54"/>
    <mergeCell ref="B51:B54"/>
    <mergeCell ref="J41:J44"/>
    <mergeCell ref="A47:A50"/>
    <mergeCell ref="C47:C50"/>
    <mergeCell ref="G47:G50"/>
    <mergeCell ref="I47:I50"/>
    <mergeCell ref="J47:J50"/>
    <mergeCell ref="H41:H44"/>
    <mergeCell ref="I41:I44"/>
    <mergeCell ref="H47:H50"/>
    <mergeCell ref="A41:A44"/>
    <mergeCell ref="B41:B44"/>
    <mergeCell ref="C41:C44"/>
    <mergeCell ref="G41:G44"/>
    <mergeCell ref="B47:B50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A28:A31"/>
    <mergeCell ref="B28:B31"/>
    <mergeCell ref="C28:C31"/>
    <mergeCell ref="G28:G31"/>
    <mergeCell ref="H28:H31"/>
    <mergeCell ref="A23:A26"/>
    <mergeCell ref="B23:B26"/>
    <mergeCell ref="C23:C26"/>
    <mergeCell ref="G23:G26"/>
    <mergeCell ref="H23:H26"/>
    <mergeCell ref="H15:H18"/>
    <mergeCell ref="J23:J26"/>
    <mergeCell ref="B27:C27"/>
    <mergeCell ref="I28:I31"/>
    <mergeCell ref="J28:J31"/>
    <mergeCell ref="I23:I26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A10:A13"/>
    <mergeCell ref="B10:B13"/>
    <mergeCell ref="C10:C13"/>
    <mergeCell ref="G10:G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H10:H13"/>
    <mergeCell ref="I10:I13"/>
  </mergeCells>
  <pageMargins left="0.23622000000000001" right="0.23622000000000001" top="0.35433100000000001" bottom="0.15748000000000001" header="0.31496099999999999" footer="0.31496099999999999"/>
  <pageSetup scale="48" fitToHeight="2" orientation="portrait" r:id="rId1"/>
  <headerFooter>
    <oddFooter>&amp;C&amp;"Helvetica Neue,Regular"&amp;12&amp;K000000&amp;P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workbookViewId="0">
      <selection activeCell="J1" sqref="J1"/>
    </sheetView>
  </sheetViews>
  <sheetFormatPr defaultColWidth="8.85546875" defaultRowHeight="15" customHeight="1"/>
  <cols>
    <col min="1" max="1" width="7" style="61" customWidth="1"/>
    <col min="2" max="2" width="28.42578125" style="61" customWidth="1"/>
    <col min="3" max="3" width="10.85546875" style="61" customWidth="1"/>
    <col min="4" max="4" width="28.140625" style="61" customWidth="1"/>
    <col min="5" max="5" width="11" style="61" customWidth="1"/>
    <col min="6" max="6" width="18.85546875" style="61" customWidth="1"/>
    <col min="7" max="7" width="12" style="61" customWidth="1"/>
    <col min="8" max="8" width="37" style="61" customWidth="1"/>
    <col min="9" max="9" width="7.42578125" style="61" customWidth="1"/>
    <col min="10" max="10" width="37.28515625" style="61" customWidth="1"/>
    <col min="11" max="11" width="24.140625" style="61" customWidth="1"/>
    <col min="12" max="14" width="8.85546875" style="61" customWidth="1"/>
    <col min="15" max="16384" width="8.85546875" style="61"/>
  </cols>
  <sheetData>
    <row r="1" spans="1:13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483</v>
      </c>
      <c r="K1" s="24"/>
      <c r="L1" s="24"/>
      <c r="M1" s="24"/>
    </row>
    <row r="2" spans="1:13" ht="23.25" customHeight="1">
      <c r="A2" s="368" t="s">
        <v>272</v>
      </c>
      <c r="B2" s="377"/>
      <c r="C2" s="377"/>
      <c r="D2" s="377"/>
      <c r="E2" s="377"/>
      <c r="F2" s="377"/>
      <c r="G2" s="377"/>
      <c r="H2" s="377"/>
      <c r="I2" s="377"/>
      <c r="J2" s="377"/>
      <c r="K2" s="36"/>
      <c r="L2" s="36"/>
      <c r="M2" s="36"/>
    </row>
    <row r="3" spans="1:13" ht="44.2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39.75" customHeight="1">
      <c r="A4" s="13">
        <v>1</v>
      </c>
      <c r="B4" s="370" t="s">
        <v>10</v>
      </c>
      <c r="C4" s="371"/>
      <c r="D4" s="14"/>
      <c r="E4" s="13">
        <v>100</v>
      </c>
      <c r="F4" s="2"/>
      <c r="G4" s="13">
        <f>G5+G10+G15+G20</f>
        <v>40</v>
      </c>
      <c r="H4" s="2"/>
      <c r="I4" s="14"/>
      <c r="J4" s="14"/>
      <c r="K4" s="25"/>
      <c r="L4" s="24"/>
      <c r="M4" s="24"/>
    </row>
    <row r="5" spans="1:13" ht="15" customHeight="1">
      <c r="A5" s="12" t="s">
        <v>11</v>
      </c>
      <c r="B5" s="372" t="s">
        <v>12</v>
      </c>
      <c r="C5" s="373"/>
      <c r="D5" s="14"/>
      <c r="E5" s="14"/>
      <c r="F5" s="355" t="s">
        <v>274</v>
      </c>
      <c r="G5" s="13">
        <f>G6</f>
        <v>10</v>
      </c>
      <c r="H5" s="2"/>
      <c r="I5" s="14"/>
      <c r="J5" s="14"/>
      <c r="K5" s="25"/>
      <c r="L5" s="24"/>
      <c r="M5" s="24"/>
    </row>
    <row r="6" spans="1:13" ht="32.25" customHeight="1">
      <c r="A6" s="355" t="s">
        <v>14</v>
      </c>
      <c r="B6" s="367" t="s">
        <v>15</v>
      </c>
      <c r="C6" s="367" t="s">
        <v>16</v>
      </c>
      <c r="D6" s="12" t="s">
        <v>17</v>
      </c>
      <c r="E6" s="12" t="s">
        <v>18</v>
      </c>
      <c r="F6" s="358"/>
      <c r="G6" s="363">
        <v>10</v>
      </c>
      <c r="H6" s="355" t="s">
        <v>210</v>
      </c>
      <c r="I6" s="360"/>
      <c r="J6" s="365"/>
      <c r="K6" s="25"/>
      <c r="L6" s="24"/>
      <c r="M6" s="24"/>
    </row>
    <row r="7" spans="1:13" ht="26.25" customHeight="1">
      <c r="A7" s="356"/>
      <c r="B7" s="364"/>
      <c r="C7" s="364"/>
      <c r="D7" s="12" t="s">
        <v>20</v>
      </c>
      <c r="E7" s="12" t="s">
        <v>21</v>
      </c>
      <c r="F7" s="358"/>
      <c r="G7" s="364"/>
      <c r="H7" s="358"/>
      <c r="I7" s="361"/>
      <c r="J7" s="358"/>
      <c r="K7" s="25"/>
      <c r="L7" s="24"/>
      <c r="M7" s="24"/>
    </row>
    <row r="8" spans="1:13" ht="27.75" customHeight="1">
      <c r="A8" s="356"/>
      <c r="B8" s="364"/>
      <c r="C8" s="364"/>
      <c r="D8" s="12" t="s">
        <v>22</v>
      </c>
      <c r="E8" s="12" t="s">
        <v>23</v>
      </c>
      <c r="F8" s="358"/>
      <c r="G8" s="364"/>
      <c r="H8" s="358"/>
      <c r="I8" s="361"/>
      <c r="J8" s="358"/>
      <c r="K8" s="25"/>
      <c r="L8" s="24"/>
      <c r="M8" s="24"/>
    </row>
    <row r="9" spans="1:13" ht="30.75" customHeight="1">
      <c r="A9" s="357"/>
      <c r="B9" s="364"/>
      <c r="C9" s="364"/>
      <c r="D9" s="12" t="s">
        <v>24</v>
      </c>
      <c r="E9" s="12" t="s">
        <v>25</v>
      </c>
      <c r="F9" s="358"/>
      <c r="G9" s="364"/>
      <c r="H9" s="359"/>
      <c r="I9" s="362"/>
      <c r="J9" s="359"/>
      <c r="K9" s="25"/>
      <c r="L9" s="24"/>
      <c r="M9" s="24"/>
    </row>
    <row r="10" spans="1:13" ht="15" customHeight="1">
      <c r="A10" s="12" t="s">
        <v>29</v>
      </c>
      <c r="B10" s="372" t="s">
        <v>30</v>
      </c>
      <c r="C10" s="373"/>
      <c r="D10" s="14"/>
      <c r="E10" s="14"/>
      <c r="F10" s="358"/>
      <c r="G10" s="13">
        <f>G11</f>
        <v>10</v>
      </c>
      <c r="H10" s="2"/>
      <c r="I10" s="14"/>
      <c r="J10" s="14"/>
      <c r="K10" s="25"/>
      <c r="L10" s="24"/>
      <c r="M10" s="24"/>
    </row>
    <row r="11" spans="1:13" ht="39" customHeight="1">
      <c r="A11" s="355" t="s">
        <v>31</v>
      </c>
      <c r="B11" s="355" t="s">
        <v>32</v>
      </c>
      <c r="C11" s="355" t="s">
        <v>16</v>
      </c>
      <c r="D11" s="12" t="s">
        <v>17</v>
      </c>
      <c r="E11" s="12" t="s">
        <v>18</v>
      </c>
      <c r="F11" s="358"/>
      <c r="G11" s="366">
        <v>10</v>
      </c>
      <c r="H11" s="355" t="s">
        <v>275</v>
      </c>
      <c r="I11" s="365"/>
      <c r="J11" s="365"/>
      <c r="K11" s="25"/>
      <c r="L11" s="24"/>
      <c r="M11" s="24"/>
    </row>
    <row r="12" spans="1:13" ht="27.75" customHeight="1">
      <c r="A12" s="356"/>
      <c r="B12" s="358"/>
      <c r="C12" s="358"/>
      <c r="D12" s="12" t="s">
        <v>20</v>
      </c>
      <c r="E12" s="12" t="s">
        <v>21</v>
      </c>
      <c r="F12" s="358"/>
      <c r="G12" s="358"/>
      <c r="H12" s="358"/>
      <c r="I12" s="358"/>
      <c r="J12" s="358"/>
      <c r="K12" s="25"/>
      <c r="L12" s="24"/>
      <c r="M12" s="24"/>
    </row>
    <row r="13" spans="1:13" ht="30.75" customHeight="1">
      <c r="A13" s="356"/>
      <c r="B13" s="358"/>
      <c r="C13" s="358"/>
      <c r="D13" s="12" t="s">
        <v>22</v>
      </c>
      <c r="E13" s="12" t="s">
        <v>23</v>
      </c>
      <c r="F13" s="358"/>
      <c r="G13" s="358"/>
      <c r="H13" s="358"/>
      <c r="I13" s="358"/>
      <c r="J13" s="358"/>
      <c r="K13" s="25"/>
      <c r="L13" s="24"/>
      <c r="M13" s="24"/>
    </row>
    <row r="14" spans="1:13" ht="24" customHeight="1">
      <c r="A14" s="357"/>
      <c r="B14" s="359"/>
      <c r="C14" s="359"/>
      <c r="D14" s="12" t="s">
        <v>24</v>
      </c>
      <c r="E14" s="12" t="s">
        <v>34</v>
      </c>
      <c r="F14" s="358"/>
      <c r="G14" s="359"/>
      <c r="H14" s="359"/>
      <c r="I14" s="359"/>
      <c r="J14" s="359"/>
      <c r="K14" s="25"/>
      <c r="L14" s="24"/>
      <c r="M14" s="24"/>
    </row>
    <row r="15" spans="1:13" ht="15" customHeight="1">
      <c r="A15" s="12" t="s">
        <v>44</v>
      </c>
      <c r="B15" s="372" t="s">
        <v>202</v>
      </c>
      <c r="C15" s="373"/>
      <c r="D15" s="14"/>
      <c r="E15" s="14"/>
      <c r="F15" s="358"/>
      <c r="G15" s="13">
        <f>G16</f>
        <v>10</v>
      </c>
      <c r="H15" s="2"/>
      <c r="I15" s="14"/>
      <c r="J15" s="14"/>
      <c r="K15" s="25"/>
      <c r="L15" s="24"/>
      <c r="M15" s="24"/>
    </row>
    <row r="16" spans="1:13" ht="36" customHeight="1">
      <c r="A16" s="355" t="s">
        <v>46</v>
      </c>
      <c r="B16" s="355" t="s">
        <v>47</v>
      </c>
      <c r="C16" s="355" t="s">
        <v>16</v>
      </c>
      <c r="D16" s="12" t="s">
        <v>17</v>
      </c>
      <c r="E16" s="12" t="s">
        <v>18</v>
      </c>
      <c r="F16" s="358"/>
      <c r="G16" s="363">
        <v>10</v>
      </c>
      <c r="H16" s="367" t="s">
        <v>138</v>
      </c>
      <c r="I16" s="365"/>
      <c r="J16" s="365"/>
      <c r="K16" s="25"/>
      <c r="L16" s="24"/>
      <c r="M16" s="24"/>
    </row>
    <row r="17" spans="1:13" ht="35.25" customHeight="1">
      <c r="A17" s="356"/>
      <c r="B17" s="358"/>
      <c r="C17" s="358"/>
      <c r="D17" s="12" t="s">
        <v>20</v>
      </c>
      <c r="E17" s="12" t="s">
        <v>21</v>
      </c>
      <c r="F17" s="358"/>
      <c r="G17" s="364"/>
      <c r="H17" s="364"/>
      <c r="I17" s="358"/>
      <c r="J17" s="358"/>
      <c r="K17" s="25"/>
      <c r="L17" s="24"/>
      <c r="M17" s="24"/>
    </row>
    <row r="18" spans="1:13" ht="29.25" customHeight="1">
      <c r="A18" s="356"/>
      <c r="B18" s="358"/>
      <c r="C18" s="358"/>
      <c r="D18" s="12" t="s">
        <v>22</v>
      </c>
      <c r="E18" s="12" t="s">
        <v>23</v>
      </c>
      <c r="F18" s="358"/>
      <c r="G18" s="364"/>
      <c r="H18" s="364"/>
      <c r="I18" s="358"/>
      <c r="J18" s="358"/>
      <c r="K18" s="25"/>
      <c r="L18" s="24"/>
      <c r="M18" s="24"/>
    </row>
    <row r="19" spans="1:13" ht="25.5" customHeight="1">
      <c r="A19" s="357"/>
      <c r="B19" s="359"/>
      <c r="C19" s="359"/>
      <c r="D19" s="12" t="s">
        <v>24</v>
      </c>
      <c r="E19" s="12" t="s">
        <v>25</v>
      </c>
      <c r="F19" s="358"/>
      <c r="G19" s="364"/>
      <c r="H19" s="364"/>
      <c r="I19" s="359"/>
      <c r="J19" s="359"/>
      <c r="K19" s="25"/>
      <c r="L19" s="24"/>
      <c r="M19" s="24"/>
    </row>
    <row r="20" spans="1:13" ht="15" customHeight="1">
      <c r="A20" s="12" t="s">
        <v>49</v>
      </c>
      <c r="B20" s="426" t="s">
        <v>50</v>
      </c>
      <c r="C20" s="427"/>
      <c r="D20" s="14"/>
      <c r="E20" s="14"/>
      <c r="F20" s="358"/>
      <c r="G20" s="13">
        <f>G21</f>
        <v>10</v>
      </c>
      <c r="H20" s="2"/>
      <c r="I20" s="14"/>
      <c r="J20" s="14"/>
      <c r="K20" s="25"/>
      <c r="L20" s="24"/>
      <c r="M20" s="24"/>
    </row>
    <row r="21" spans="1:13" ht="15" customHeight="1">
      <c r="A21" s="355" t="s">
        <v>54</v>
      </c>
      <c r="B21" s="367" t="s">
        <v>55</v>
      </c>
      <c r="C21" s="367" t="s">
        <v>16</v>
      </c>
      <c r="D21" s="12" t="s">
        <v>17</v>
      </c>
      <c r="E21" s="12" t="s">
        <v>18</v>
      </c>
      <c r="F21" s="358"/>
      <c r="G21" s="363">
        <v>10</v>
      </c>
      <c r="H21" s="367" t="s">
        <v>56</v>
      </c>
      <c r="I21" s="365"/>
      <c r="J21" s="365"/>
      <c r="K21" s="25"/>
      <c r="L21" s="24"/>
      <c r="M21" s="24"/>
    </row>
    <row r="22" spans="1:13" ht="14.45" customHeight="1">
      <c r="A22" s="356"/>
      <c r="B22" s="364"/>
      <c r="C22" s="364"/>
      <c r="D22" s="12" t="s">
        <v>20</v>
      </c>
      <c r="E22" s="12" t="s">
        <v>21</v>
      </c>
      <c r="F22" s="358"/>
      <c r="G22" s="364"/>
      <c r="H22" s="364"/>
      <c r="I22" s="358"/>
      <c r="J22" s="358"/>
      <c r="K22" s="25"/>
      <c r="L22" s="24"/>
      <c r="M22" s="24"/>
    </row>
    <row r="23" spans="1:13" ht="14.45" customHeight="1">
      <c r="A23" s="356"/>
      <c r="B23" s="364"/>
      <c r="C23" s="364"/>
      <c r="D23" s="12" t="s">
        <v>22</v>
      </c>
      <c r="E23" s="12" t="s">
        <v>23</v>
      </c>
      <c r="F23" s="358"/>
      <c r="G23" s="364"/>
      <c r="H23" s="364"/>
      <c r="I23" s="358"/>
      <c r="J23" s="358"/>
      <c r="K23" s="25"/>
      <c r="L23" s="24"/>
      <c r="M23" s="24"/>
    </row>
    <row r="24" spans="1:13" ht="81" customHeight="1">
      <c r="A24" s="357"/>
      <c r="B24" s="364"/>
      <c r="C24" s="364"/>
      <c r="D24" s="12" t="s">
        <v>24</v>
      </c>
      <c r="E24" s="12" t="s">
        <v>25</v>
      </c>
      <c r="F24" s="359"/>
      <c r="G24" s="364"/>
      <c r="H24" s="364"/>
      <c r="I24" s="359"/>
      <c r="J24" s="359"/>
      <c r="K24" s="25"/>
      <c r="L24" s="24"/>
      <c r="M24" s="24"/>
    </row>
    <row r="25" spans="1:13" ht="30.75" customHeight="1">
      <c r="A25" s="355" t="s">
        <v>57</v>
      </c>
      <c r="B25" s="355" t="s">
        <v>139</v>
      </c>
      <c r="C25" s="355" t="s">
        <v>16</v>
      </c>
      <c r="D25" s="12" t="s">
        <v>17</v>
      </c>
      <c r="E25" s="12" t="s">
        <v>140</v>
      </c>
      <c r="F25" s="355" t="s">
        <v>141</v>
      </c>
      <c r="G25" s="366">
        <v>15</v>
      </c>
      <c r="H25" s="355" t="s">
        <v>142</v>
      </c>
      <c r="I25" s="374"/>
      <c r="J25" s="365"/>
      <c r="K25" s="62"/>
      <c r="L25" s="24"/>
      <c r="M25" s="24"/>
    </row>
    <row r="26" spans="1:13" ht="27" customHeight="1">
      <c r="A26" s="356"/>
      <c r="B26" s="358"/>
      <c r="C26" s="358"/>
      <c r="D26" s="12" t="s">
        <v>20</v>
      </c>
      <c r="E26" s="12" t="s">
        <v>21</v>
      </c>
      <c r="F26" s="358"/>
      <c r="G26" s="358"/>
      <c r="H26" s="358"/>
      <c r="I26" s="375"/>
      <c r="J26" s="358"/>
      <c r="K26" s="62"/>
      <c r="L26" s="24"/>
      <c r="M26" s="24"/>
    </row>
    <row r="27" spans="1:13" ht="31.5" customHeight="1">
      <c r="A27" s="356"/>
      <c r="B27" s="358"/>
      <c r="C27" s="358"/>
      <c r="D27" s="12" t="s">
        <v>22</v>
      </c>
      <c r="E27" s="12" t="s">
        <v>143</v>
      </c>
      <c r="F27" s="358"/>
      <c r="G27" s="358"/>
      <c r="H27" s="358"/>
      <c r="I27" s="375"/>
      <c r="J27" s="358"/>
      <c r="K27" s="62"/>
      <c r="L27" s="24"/>
      <c r="M27" s="24"/>
    </row>
    <row r="28" spans="1:13" ht="38.25" customHeight="1">
      <c r="A28" s="357"/>
      <c r="B28" s="359"/>
      <c r="C28" s="359"/>
      <c r="D28" s="12" t="s">
        <v>24</v>
      </c>
      <c r="E28" s="13">
        <v>100</v>
      </c>
      <c r="F28" s="359"/>
      <c r="G28" s="359"/>
      <c r="H28" s="359"/>
      <c r="I28" s="376"/>
      <c r="J28" s="359"/>
      <c r="K28" s="62"/>
      <c r="L28" s="24"/>
      <c r="M28" s="24"/>
    </row>
    <row r="29" spans="1:13" ht="144" customHeight="1">
      <c r="A29" s="12" t="s">
        <v>63</v>
      </c>
      <c r="B29" s="12" t="s">
        <v>276</v>
      </c>
      <c r="C29" s="12" t="s">
        <v>16</v>
      </c>
      <c r="D29" s="12" t="s">
        <v>83</v>
      </c>
      <c r="E29" s="13">
        <v>100</v>
      </c>
      <c r="F29" s="12" t="s">
        <v>277</v>
      </c>
      <c r="G29" s="13">
        <v>8</v>
      </c>
      <c r="H29" s="12" t="s">
        <v>278</v>
      </c>
      <c r="I29" s="14"/>
      <c r="J29" s="14"/>
      <c r="K29" s="25"/>
      <c r="L29" s="24"/>
      <c r="M29" s="24"/>
    </row>
    <row r="30" spans="1:13" ht="195" customHeight="1">
      <c r="A30" s="12" t="s">
        <v>81</v>
      </c>
      <c r="B30" s="12" t="s">
        <v>128</v>
      </c>
      <c r="C30" s="12" t="s">
        <v>16</v>
      </c>
      <c r="D30" s="12" t="s">
        <v>83</v>
      </c>
      <c r="E30" s="12" t="s">
        <v>129</v>
      </c>
      <c r="F30" s="12" t="s">
        <v>70</v>
      </c>
      <c r="G30" s="13">
        <v>12</v>
      </c>
      <c r="H30" s="12" t="s">
        <v>279</v>
      </c>
      <c r="I30" s="14"/>
      <c r="J30" s="14"/>
      <c r="K30" s="25"/>
      <c r="L30" s="24"/>
      <c r="M30" s="24"/>
    </row>
    <row r="31" spans="1:13" ht="35.25" customHeight="1">
      <c r="A31" s="12" t="s">
        <v>86</v>
      </c>
      <c r="B31" s="12" t="s">
        <v>280</v>
      </c>
      <c r="C31" s="14"/>
      <c r="D31" s="14"/>
      <c r="E31" s="12"/>
      <c r="F31" s="14"/>
      <c r="G31" s="13">
        <v>10</v>
      </c>
      <c r="H31" s="14"/>
      <c r="I31" s="14"/>
      <c r="J31" s="14"/>
      <c r="K31" s="25"/>
      <c r="L31" s="24"/>
      <c r="M31" s="24"/>
    </row>
    <row r="32" spans="1:13" ht="82.5" customHeight="1">
      <c r="A32" s="63">
        <v>5.0999999999999996</v>
      </c>
      <c r="B32" s="12" t="s">
        <v>263</v>
      </c>
      <c r="C32" s="12" t="s">
        <v>267</v>
      </c>
      <c r="D32" s="39" t="s">
        <v>83</v>
      </c>
      <c r="E32" s="13">
        <v>14</v>
      </c>
      <c r="F32" s="12" t="s">
        <v>277</v>
      </c>
      <c r="G32" s="31">
        <v>5</v>
      </c>
      <c r="H32" s="12" t="s">
        <v>265</v>
      </c>
      <c r="I32" s="14"/>
      <c r="J32" s="14"/>
      <c r="K32" s="25"/>
      <c r="L32" s="24"/>
      <c r="M32" s="24"/>
    </row>
    <row r="33" spans="1:13" ht="108.75" customHeight="1">
      <c r="A33" s="63">
        <v>5.2</v>
      </c>
      <c r="B33" s="12" t="s">
        <v>266</v>
      </c>
      <c r="C33" s="12" t="s">
        <v>267</v>
      </c>
      <c r="D33" s="39" t="s">
        <v>83</v>
      </c>
      <c r="E33" s="13">
        <v>14</v>
      </c>
      <c r="F33" s="12" t="s">
        <v>277</v>
      </c>
      <c r="G33" s="31">
        <v>5</v>
      </c>
      <c r="H33" s="12" t="s">
        <v>268</v>
      </c>
      <c r="I33" s="14"/>
      <c r="J33" s="14"/>
      <c r="K33" s="25"/>
      <c r="L33" s="24"/>
      <c r="M33" s="24"/>
    </row>
    <row r="34" spans="1:13" ht="219.75" customHeight="1">
      <c r="A34" s="12" t="s">
        <v>131</v>
      </c>
      <c r="B34" s="12" t="s">
        <v>89</v>
      </c>
      <c r="C34" s="12" t="s">
        <v>90</v>
      </c>
      <c r="D34" s="12" t="s">
        <v>91</v>
      </c>
      <c r="E34" s="12" t="s">
        <v>92</v>
      </c>
      <c r="F34" s="12" t="s">
        <v>93</v>
      </c>
      <c r="G34" s="13">
        <v>3</v>
      </c>
      <c r="H34" s="12" t="s">
        <v>116</v>
      </c>
      <c r="I34" s="14"/>
      <c r="J34" s="14"/>
      <c r="K34" s="25"/>
      <c r="L34" s="24"/>
      <c r="M34" s="24"/>
    </row>
    <row r="35" spans="1:13" ht="105" customHeight="1">
      <c r="A35" s="12" t="s">
        <v>133</v>
      </c>
      <c r="B35" s="12" t="s">
        <v>95</v>
      </c>
      <c r="C35" s="12" t="s">
        <v>65</v>
      </c>
      <c r="D35" s="12" t="s">
        <v>91</v>
      </c>
      <c r="E35" s="18">
        <v>1</v>
      </c>
      <c r="F35" s="12" t="s">
        <v>70</v>
      </c>
      <c r="G35" s="13">
        <v>2</v>
      </c>
      <c r="H35" s="12" t="s">
        <v>96</v>
      </c>
      <c r="I35" s="14"/>
      <c r="J35" s="14"/>
      <c r="K35" s="25"/>
      <c r="L35" s="24"/>
      <c r="M35" s="24"/>
    </row>
    <row r="36" spans="1:13" ht="105" customHeight="1">
      <c r="A36" s="12" t="s">
        <v>134</v>
      </c>
      <c r="B36" s="12" t="s">
        <v>97</v>
      </c>
      <c r="C36" s="12" t="s">
        <v>98</v>
      </c>
      <c r="D36" s="12" t="s">
        <v>83</v>
      </c>
      <c r="E36" s="18">
        <v>1</v>
      </c>
      <c r="F36" s="12" t="s">
        <v>70</v>
      </c>
      <c r="G36" s="13">
        <v>5</v>
      </c>
      <c r="H36" s="12" t="s">
        <v>96</v>
      </c>
      <c r="I36" s="14"/>
      <c r="J36" s="14"/>
      <c r="K36" s="25"/>
      <c r="L36" s="24"/>
      <c r="M36" s="24"/>
    </row>
    <row r="37" spans="1:13" ht="123.75" customHeight="1">
      <c r="A37" s="12" t="s">
        <v>135</v>
      </c>
      <c r="B37" s="12" t="s">
        <v>99</v>
      </c>
      <c r="C37" s="12" t="s">
        <v>100</v>
      </c>
      <c r="D37" s="12" t="s">
        <v>83</v>
      </c>
      <c r="E37" s="12" t="s">
        <v>101</v>
      </c>
      <c r="F37" s="12" t="s">
        <v>197</v>
      </c>
      <c r="G37" s="13">
        <v>5</v>
      </c>
      <c r="H37" s="12" t="s">
        <v>117</v>
      </c>
      <c r="I37" s="14"/>
      <c r="J37" s="14"/>
      <c r="K37" s="25"/>
      <c r="L37" s="24"/>
      <c r="M37" s="24"/>
    </row>
    <row r="38" spans="1:13" ht="14.45" customHeight="1">
      <c r="A38" s="17"/>
      <c r="B38" s="39" t="s">
        <v>104</v>
      </c>
      <c r="C38" s="17"/>
      <c r="D38" s="17"/>
      <c r="E38" s="17"/>
      <c r="F38" s="17"/>
      <c r="G38" s="31">
        <f>G4+G25+G29+G30+G31+G34+G35+G36+G37</f>
        <v>100</v>
      </c>
      <c r="H38" s="17"/>
      <c r="I38" s="17"/>
      <c r="J38" s="49" t="e">
        <f>J6+J11+J16+J21+J25+J29+J30+J32+J33+J34+J35+#REF!+J36+J37</f>
        <v>#REF!</v>
      </c>
      <c r="K38" s="25"/>
      <c r="L38" s="24"/>
      <c r="M38" s="24"/>
    </row>
    <row r="39" spans="1:13" ht="13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24"/>
      <c r="L39" s="24"/>
      <c r="M39" s="24"/>
    </row>
    <row r="40" spans="1:13" ht="30" customHeight="1">
      <c r="A40" s="10"/>
      <c r="B40" s="19" t="s">
        <v>105</v>
      </c>
      <c r="C40" s="10"/>
      <c r="D40" s="10"/>
      <c r="E40" s="10"/>
      <c r="F40" s="10"/>
      <c r="G40" s="10"/>
      <c r="H40" s="10"/>
      <c r="I40" s="10"/>
      <c r="J40" s="10"/>
      <c r="K40" s="24"/>
      <c r="L40" s="24"/>
      <c r="M40" s="24"/>
    </row>
  </sheetData>
  <mergeCells count="43">
    <mergeCell ref="I21:I24"/>
    <mergeCell ref="J21:J24"/>
    <mergeCell ref="I6:I9"/>
    <mergeCell ref="J6:J9"/>
    <mergeCell ref="I11:I14"/>
    <mergeCell ref="J11:J14"/>
    <mergeCell ref="I16:I19"/>
    <mergeCell ref="J16:J19"/>
    <mergeCell ref="A16:A19"/>
    <mergeCell ref="B16:B19"/>
    <mergeCell ref="C16:C19"/>
    <mergeCell ref="A21:A24"/>
    <mergeCell ref="B21:B24"/>
    <mergeCell ref="C21:C24"/>
    <mergeCell ref="B15:C15"/>
    <mergeCell ref="G21:G24"/>
    <mergeCell ref="H21:H24"/>
    <mergeCell ref="G16:G19"/>
    <mergeCell ref="H16:H19"/>
    <mergeCell ref="A11:A14"/>
    <mergeCell ref="A2:J2"/>
    <mergeCell ref="A6:A9"/>
    <mergeCell ref="G11:G14"/>
    <mergeCell ref="G6:G9"/>
    <mergeCell ref="H6:H9"/>
    <mergeCell ref="B10:C10"/>
    <mergeCell ref="B11:B14"/>
    <mergeCell ref="C11:C14"/>
    <mergeCell ref="B4:C4"/>
    <mergeCell ref="B5:C5"/>
    <mergeCell ref="F5:F24"/>
    <mergeCell ref="B6:B9"/>
    <mergeCell ref="C6:C9"/>
    <mergeCell ref="H11:H14"/>
    <mergeCell ref="B20:C20"/>
    <mergeCell ref="I25:I28"/>
    <mergeCell ref="J25:J28"/>
    <mergeCell ref="C25:C28"/>
    <mergeCell ref="B25:B28"/>
    <mergeCell ref="A25:A28"/>
    <mergeCell ref="H25:H28"/>
    <mergeCell ref="G25:G28"/>
    <mergeCell ref="F25:F28"/>
  </mergeCells>
  <pageMargins left="0.31496099999999999" right="0" top="0.39370100000000002" bottom="0.55118100000000003" header="0.31496099999999999" footer="0.31496099999999999"/>
  <pageSetup scale="42" fitToHeight="2" orientation="portrait" r:id="rId1"/>
  <headerFooter>
    <oddFooter>&amp;C&amp;"Helvetica Neue,Regular"&amp;12&amp;K000000&amp;P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140625" style="64" customWidth="1"/>
    <col min="2" max="2" width="23.42578125" style="64" customWidth="1"/>
    <col min="3" max="3" width="12.85546875" style="64" customWidth="1"/>
    <col min="4" max="4" width="23.42578125" style="64" customWidth="1"/>
    <col min="5" max="5" width="10.42578125" style="64" customWidth="1"/>
    <col min="6" max="6" width="17.140625" style="64" customWidth="1"/>
    <col min="7" max="7" width="13.85546875" style="64" customWidth="1"/>
    <col min="8" max="8" width="35.7109375" style="64" customWidth="1"/>
    <col min="9" max="9" width="11.42578125" style="64" customWidth="1"/>
    <col min="10" max="10" width="31.7109375" style="64" customWidth="1"/>
    <col min="11" max="11" width="29.28515625" style="64" customWidth="1"/>
    <col min="12" max="12" width="8.85546875" style="64" customWidth="1"/>
    <col min="13" max="16384" width="8.85546875" style="64"/>
  </cols>
  <sheetData>
    <row r="1" spans="1:11" ht="7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484</v>
      </c>
      <c r="K1" s="24"/>
    </row>
    <row r="2" spans="1:11" ht="36.75" customHeight="1">
      <c r="A2" s="428" t="s">
        <v>281</v>
      </c>
      <c r="B2" s="429"/>
      <c r="C2" s="429"/>
      <c r="D2" s="429"/>
      <c r="E2" s="429"/>
      <c r="F2" s="429"/>
      <c r="G2" s="429"/>
      <c r="H2" s="429"/>
      <c r="I2" s="429"/>
      <c r="J2" s="429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36.75" customHeight="1">
      <c r="A4" s="13">
        <v>1</v>
      </c>
      <c r="B4" s="370" t="s">
        <v>10</v>
      </c>
      <c r="C4" s="371"/>
      <c r="D4" s="14"/>
      <c r="E4" s="13">
        <v>100</v>
      </c>
      <c r="F4" s="2"/>
      <c r="G4" s="13">
        <f>G5+G10+G15+G20</f>
        <v>47</v>
      </c>
      <c r="H4" s="2"/>
      <c r="I4" s="14"/>
      <c r="J4" s="14"/>
      <c r="K4" s="25"/>
    </row>
    <row r="5" spans="1:11" ht="15" customHeight="1">
      <c r="A5" s="12" t="s">
        <v>11</v>
      </c>
      <c r="B5" s="372" t="s">
        <v>12</v>
      </c>
      <c r="C5" s="373"/>
      <c r="D5" s="14"/>
      <c r="E5" s="14"/>
      <c r="F5" s="355" t="s">
        <v>282</v>
      </c>
      <c r="G5" s="13">
        <f>G6</f>
        <v>15</v>
      </c>
      <c r="H5" s="2"/>
      <c r="I5" s="14"/>
      <c r="J5" s="14"/>
      <c r="K5" s="25"/>
    </row>
    <row r="6" spans="1:11" ht="36.75" customHeight="1">
      <c r="A6" s="355" t="s">
        <v>14</v>
      </c>
      <c r="B6" s="367" t="s">
        <v>15</v>
      </c>
      <c r="C6" s="367" t="s">
        <v>16</v>
      </c>
      <c r="D6" s="12" t="s">
        <v>17</v>
      </c>
      <c r="E6" s="12" t="s">
        <v>18</v>
      </c>
      <c r="F6" s="358"/>
      <c r="G6" s="363">
        <v>15</v>
      </c>
      <c r="H6" s="355" t="s">
        <v>283</v>
      </c>
      <c r="I6" s="360"/>
      <c r="J6" s="365"/>
      <c r="K6" s="25"/>
    </row>
    <row r="7" spans="1:11" ht="28.5" customHeight="1">
      <c r="A7" s="356"/>
      <c r="B7" s="364"/>
      <c r="C7" s="364"/>
      <c r="D7" s="12" t="s">
        <v>20</v>
      </c>
      <c r="E7" s="12" t="s">
        <v>21</v>
      </c>
      <c r="F7" s="358"/>
      <c r="G7" s="364"/>
      <c r="H7" s="358"/>
      <c r="I7" s="361"/>
      <c r="J7" s="358"/>
      <c r="K7" s="25"/>
    </row>
    <row r="8" spans="1:11" ht="33" customHeight="1">
      <c r="A8" s="356"/>
      <c r="B8" s="364"/>
      <c r="C8" s="364"/>
      <c r="D8" s="12" t="s">
        <v>22</v>
      </c>
      <c r="E8" s="12" t="s">
        <v>23</v>
      </c>
      <c r="F8" s="358"/>
      <c r="G8" s="364"/>
      <c r="H8" s="358"/>
      <c r="I8" s="361"/>
      <c r="J8" s="358"/>
      <c r="K8" s="25"/>
    </row>
    <row r="9" spans="1:11" ht="16.5" customHeight="1">
      <c r="A9" s="357"/>
      <c r="B9" s="364"/>
      <c r="C9" s="364"/>
      <c r="D9" s="12" t="s">
        <v>24</v>
      </c>
      <c r="E9" s="12" t="s">
        <v>25</v>
      </c>
      <c r="F9" s="358"/>
      <c r="G9" s="364"/>
      <c r="H9" s="359"/>
      <c r="I9" s="362"/>
      <c r="J9" s="359"/>
      <c r="K9" s="25"/>
    </row>
    <row r="10" spans="1:11" ht="15" customHeight="1">
      <c r="A10" s="12" t="s">
        <v>29</v>
      </c>
      <c r="B10" s="372" t="s">
        <v>30</v>
      </c>
      <c r="C10" s="373"/>
      <c r="D10" s="14"/>
      <c r="E10" s="14"/>
      <c r="F10" s="358"/>
      <c r="G10" s="13">
        <f>G11</f>
        <v>10</v>
      </c>
      <c r="H10" s="2"/>
      <c r="I10" s="14"/>
      <c r="J10" s="14"/>
      <c r="K10" s="25"/>
    </row>
    <row r="11" spans="1:11" ht="37.5" customHeight="1">
      <c r="A11" s="355" t="s">
        <v>31</v>
      </c>
      <c r="B11" s="355" t="s">
        <v>32</v>
      </c>
      <c r="C11" s="355" t="s">
        <v>16</v>
      </c>
      <c r="D11" s="12" t="s">
        <v>17</v>
      </c>
      <c r="E11" s="12" t="s">
        <v>18</v>
      </c>
      <c r="F11" s="358"/>
      <c r="G11" s="366">
        <v>10</v>
      </c>
      <c r="H11" s="355" t="s">
        <v>284</v>
      </c>
      <c r="I11" s="365"/>
      <c r="J11" s="365"/>
      <c r="K11" s="21"/>
    </row>
    <row r="12" spans="1:11" ht="27" customHeight="1">
      <c r="A12" s="356"/>
      <c r="B12" s="358"/>
      <c r="C12" s="358"/>
      <c r="D12" s="12" t="s">
        <v>20</v>
      </c>
      <c r="E12" s="12" t="s">
        <v>21</v>
      </c>
      <c r="F12" s="358"/>
      <c r="G12" s="358"/>
      <c r="H12" s="358"/>
      <c r="I12" s="358"/>
      <c r="J12" s="358"/>
      <c r="K12" s="25"/>
    </row>
    <row r="13" spans="1:11" ht="24.75" customHeight="1">
      <c r="A13" s="356"/>
      <c r="B13" s="358"/>
      <c r="C13" s="358"/>
      <c r="D13" s="12" t="s">
        <v>22</v>
      </c>
      <c r="E13" s="12" t="s">
        <v>23</v>
      </c>
      <c r="F13" s="358"/>
      <c r="G13" s="358"/>
      <c r="H13" s="358"/>
      <c r="I13" s="358"/>
      <c r="J13" s="358"/>
      <c r="K13" s="25"/>
    </row>
    <row r="14" spans="1:11" ht="37.5" customHeight="1">
      <c r="A14" s="357"/>
      <c r="B14" s="359"/>
      <c r="C14" s="359"/>
      <c r="D14" s="12" t="s">
        <v>24</v>
      </c>
      <c r="E14" s="12" t="s">
        <v>34</v>
      </c>
      <c r="F14" s="358"/>
      <c r="G14" s="359"/>
      <c r="H14" s="359"/>
      <c r="I14" s="359"/>
      <c r="J14" s="359"/>
      <c r="K14" s="25"/>
    </row>
    <row r="15" spans="1:11" ht="15" customHeight="1">
      <c r="A15" s="12" t="s">
        <v>44</v>
      </c>
      <c r="B15" s="372" t="s">
        <v>50</v>
      </c>
      <c r="C15" s="373"/>
      <c r="D15" s="14"/>
      <c r="E15" s="14"/>
      <c r="F15" s="358"/>
      <c r="G15" s="13">
        <f>G16</f>
        <v>10</v>
      </c>
      <c r="H15" s="2"/>
      <c r="I15" s="14"/>
      <c r="J15" s="14"/>
      <c r="K15" s="25"/>
    </row>
    <row r="16" spans="1:11" ht="32.25" customHeight="1">
      <c r="A16" s="355" t="s">
        <v>46</v>
      </c>
      <c r="B16" s="367" t="s">
        <v>55</v>
      </c>
      <c r="C16" s="367" t="s">
        <v>16</v>
      </c>
      <c r="D16" s="12" t="s">
        <v>17</v>
      </c>
      <c r="E16" s="12" t="s">
        <v>18</v>
      </c>
      <c r="F16" s="358"/>
      <c r="G16" s="363">
        <v>10</v>
      </c>
      <c r="H16" s="367" t="s">
        <v>56</v>
      </c>
      <c r="I16" s="374"/>
      <c r="J16" s="365"/>
      <c r="K16" s="25"/>
    </row>
    <row r="17" spans="1:11" ht="35.25" customHeight="1">
      <c r="A17" s="356"/>
      <c r="B17" s="364"/>
      <c r="C17" s="364"/>
      <c r="D17" s="12" t="s">
        <v>20</v>
      </c>
      <c r="E17" s="12" t="s">
        <v>21</v>
      </c>
      <c r="F17" s="358"/>
      <c r="G17" s="364"/>
      <c r="H17" s="364"/>
      <c r="I17" s="375"/>
      <c r="J17" s="358"/>
      <c r="K17" s="25"/>
    </row>
    <row r="18" spans="1:11" ht="19.5" customHeight="1">
      <c r="A18" s="356"/>
      <c r="B18" s="364"/>
      <c r="C18" s="364"/>
      <c r="D18" s="12" t="s">
        <v>22</v>
      </c>
      <c r="E18" s="12" t="s">
        <v>23</v>
      </c>
      <c r="F18" s="358"/>
      <c r="G18" s="364"/>
      <c r="H18" s="364"/>
      <c r="I18" s="375"/>
      <c r="J18" s="358"/>
      <c r="K18" s="25"/>
    </row>
    <row r="19" spans="1:11" ht="17.25" customHeight="1">
      <c r="A19" s="357"/>
      <c r="B19" s="364"/>
      <c r="C19" s="364"/>
      <c r="D19" s="12" t="s">
        <v>24</v>
      </c>
      <c r="E19" s="12" t="s">
        <v>25</v>
      </c>
      <c r="F19" s="359"/>
      <c r="G19" s="364"/>
      <c r="H19" s="364"/>
      <c r="I19" s="376"/>
      <c r="J19" s="359"/>
      <c r="K19" s="25"/>
    </row>
    <row r="20" spans="1:11" ht="108.75" customHeight="1">
      <c r="A20" s="355" t="s">
        <v>122</v>
      </c>
      <c r="B20" s="355" t="s">
        <v>139</v>
      </c>
      <c r="C20" s="355" t="s">
        <v>16</v>
      </c>
      <c r="D20" s="12" t="s">
        <v>17</v>
      </c>
      <c r="E20" s="12" t="s">
        <v>140</v>
      </c>
      <c r="F20" s="355" t="s">
        <v>141</v>
      </c>
      <c r="G20" s="366">
        <v>12</v>
      </c>
      <c r="H20" s="355" t="s">
        <v>142</v>
      </c>
      <c r="I20" s="374"/>
      <c r="J20" s="365"/>
      <c r="K20" s="15"/>
    </row>
    <row r="21" spans="1:11" ht="14.45" customHeight="1">
      <c r="A21" s="356"/>
      <c r="B21" s="358"/>
      <c r="C21" s="358"/>
      <c r="D21" s="12" t="s">
        <v>20</v>
      </c>
      <c r="E21" s="12" t="s">
        <v>21</v>
      </c>
      <c r="F21" s="358"/>
      <c r="G21" s="358"/>
      <c r="H21" s="358"/>
      <c r="I21" s="375"/>
      <c r="J21" s="358"/>
      <c r="K21" s="15"/>
    </row>
    <row r="22" spans="1:11" ht="14.45" customHeight="1">
      <c r="A22" s="356"/>
      <c r="B22" s="358"/>
      <c r="C22" s="358"/>
      <c r="D22" s="12" t="s">
        <v>22</v>
      </c>
      <c r="E22" s="12" t="s">
        <v>143</v>
      </c>
      <c r="F22" s="358"/>
      <c r="G22" s="358"/>
      <c r="H22" s="358"/>
      <c r="I22" s="375"/>
      <c r="J22" s="358"/>
      <c r="K22" s="15"/>
    </row>
    <row r="23" spans="1:11" ht="14.45" customHeight="1">
      <c r="A23" s="357"/>
      <c r="B23" s="359"/>
      <c r="C23" s="359"/>
      <c r="D23" s="12" t="s">
        <v>24</v>
      </c>
      <c r="E23" s="13">
        <v>100</v>
      </c>
      <c r="F23" s="359"/>
      <c r="G23" s="359"/>
      <c r="H23" s="359"/>
      <c r="I23" s="376"/>
      <c r="J23" s="359"/>
      <c r="K23" s="15"/>
    </row>
    <row r="24" spans="1:11" ht="96" customHeight="1">
      <c r="A24" s="31">
        <v>2</v>
      </c>
      <c r="B24" s="12" t="s">
        <v>263</v>
      </c>
      <c r="C24" s="12" t="s">
        <v>285</v>
      </c>
      <c r="D24" s="39" t="s">
        <v>83</v>
      </c>
      <c r="E24" s="13">
        <v>14</v>
      </c>
      <c r="F24" s="12" t="s">
        <v>286</v>
      </c>
      <c r="G24" s="31">
        <v>6</v>
      </c>
      <c r="H24" s="12" t="s">
        <v>265</v>
      </c>
      <c r="I24" s="17"/>
      <c r="J24" s="17"/>
      <c r="K24" s="25"/>
    </row>
    <row r="25" spans="1:11" ht="90" customHeight="1">
      <c r="A25" s="31">
        <v>3</v>
      </c>
      <c r="B25" s="12" t="s">
        <v>266</v>
      </c>
      <c r="C25" s="12" t="s">
        <v>285</v>
      </c>
      <c r="D25" s="39" t="s">
        <v>83</v>
      </c>
      <c r="E25" s="13">
        <v>14</v>
      </c>
      <c r="F25" s="12" t="s">
        <v>286</v>
      </c>
      <c r="G25" s="31">
        <v>6</v>
      </c>
      <c r="H25" s="12" t="s">
        <v>268</v>
      </c>
      <c r="I25" s="17"/>
      <c r="J25" s="17"/>
      <c r="K25" s="25"/>
    </row>
    <row r="26" spans="1:11" ht="138.75" customHeight="1">
      <c r="A26" s="31">
        <v>4</v>
      </c>
      <c r="B26" s="12" t="s">
        <v>287</v>
      </c>
      <c r="C26" s="12" t="s">
        <v>16</v>
      </c>
      <c r="D26" s="39" t="s">
        <v>83</v>
      </c>
      <c r="E26" s="13">
        <v>100</v>
      </c>
      <c r="F26" s="12" t="s">
        <v>286</v>
      </c>
      <c r="G26" s="31">
        <v>10</v>
      </c>
      <c r="H26" s="12" t="s">
        <v>288</v>
      </c>
      <c r="I26" s="17"/>
      <c r="J26" s="17"/>
      <c r="K26" s="25"/>
    </row>
    <row r="27" spans="1:11" ht="135.75" customHeight="1">
      <c r="A27" s="31">
        <v>5</v>
      </c>
      <c r="B27" s="12" t="s">
        <v>289</v>
      </c>
      <c r="C27" s="12" t="s">
        <v>16</v>
      </c>
      <c r="D27" s="39" t="s">
        <v>83</v>
      </c>
      <c r="E27" s="12" t="s">
        <v>34</v>
      </c>
      <c r="F27" s="12" t="s">
        <v>70</v>
      </c>
      <c r="G27" s="31">
        <v>10</v>
      </c>
      <c r="H27" s="12" t="s">
        <v>290</v>
      </c>
      <c r="I27" s="17"/>
      <c r="J27" s="17"/>
      <c r="K27" s="25"/>
    </row>
    <row r="28" spans="1:11" ht="210" customHeight="1">
      <c r="A28" s="39" t="s">
        <v>131</v>
      </c>
      <c r="B28" s="12" t="s">
        <v>89</v>
      </c>
      <c r="C28" s="12" t="s">
        <v>90</v>
      </c>
      <c r="D28" s="12" t="s">
        <v>91</v>
      </c>
      <c r="E28" s="12" t="s">
        <v>92</v>
      </c>
      <c r="F28" s="12" t="s">
        <v>93</v>
      </c>
      <c r="G28" s="13">
        <v>3</v>
      </c>
      <c r="H28" s="12" t="s">
        <v>116</v>
      </c>
      <c r="I28" s="17"/>
      <c r="J28" s="17"/>
      <c r="K28" s="25"/>
    </row>
    <row r="29" spans="1:11" ht="135" customHeight="1">
      <c r="A29" s="39" t="s">
        <v>133</v>
      </c>
      <c r="B29" s="12" t="s">
        <v>95</v>
      </c>
      <c r="C29" s="12" t="s">
        <v>65</v>
      </c>
      <c r="D29" s="12" t="s">
        <v>91</v>
      </c>
      <c r="E29" s="18">
        <v>1</v>
      </c>
      <c r="F29" s="12" t="s">
        <v>70</v>
      </c>
      <c r="G29" s="13">
        <v>2</v>
      </c>
      <c r="H29" s="12" t="s">
        <v>96</v>
      </c>
      <c r="I29" s="17"/>
      <c r="J29" s="17"/>
      <c r="K29" s="25"/>
    </row>
    <row r="30" spans="1:11" ht="75" customHeight="1">
      <c r="A30" s="12" t="s">
        <v>134</v>
      </c>
      <c r="B30" s="12" t="s">
        <v>97</v>
      </c>
      <c r="C30" s="12" t="s">
        <v>98</v>
      </c>
      <c r="D30" s="12" t="s">
        <v>83</v>
      </c>
      <c r="E30" s="18">
        <v>1</v>
      </c>
      <c r="F30" s="12" t="s">
        <v>70</v>
      </c>
      <c r="G30" s="13">
        <v>8</v>
      </c>
      <c r="H30" s="12" t="s">
        <v>96</v>
      </c>
      <c r="I30" s="14"/>
      <c r="J30" s="17"/>
      <c r="K30" s="25"/>
    </row>
    <row r="31" spans="1:11" ht="120" customHeight="1">
      <c r="A31" s="12" t="s">
        <v>135</v>
      </c>
      <c r="B31" s="12" t="s">
        <v>99</v>
      </c>
      <c r="C31" s="12" t="s">
        <v>100</v>
      </c>
      <c r="D31" s="12" t="s">
        <v>83</v>
      </c>
      <c r="E31" s="12" t="s">
        <v>101</v>
      </c>
      <c r="F31" s="12" t="s">
        <v>102</v>
      </c>
      <c r="G31" s="13">
        <v>8</v>
      </c>
      <c r="H31" s="12" t="s">
        <v>117</v>
      </c>
      <c r="I31" s="14"/>
      <c r="J31" s="17"/>
      <c r="K31" s="25"/>
    </row>
    <row r="32" spans="1:11" ht="14.45" customHeight="1">
      <c r="A32" s="17"/>
      <c r="B32" s="39" t="s">
        <v>104</v>
      </c>
      <c r="C32" s="17"/>
      <c r="D32" s="17"/>
      <c r="E32" s="17"/>
      <c r="F32" s="17"/>
      <c r="G32" s="31">
        <f>G4+G24+G25+G26+G27+G28+G29+G30+G31</f>
        <v>100</v>
      </c>
      <c r="H32" s="17"/>
      <c r="I32" s="17"/>
      <c r="J32" s="40">
        <f>J6+J11+J16+J20+J24+J25+J26+J27+J28+J29+J30+J31</f>
        <v>0</v>
      </c>
      <c r="K32" s="25"/>
    </row>
    <row r="33" spans="1:11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24"/>
    </row>
    <row r="34" spans="1:11" ht="30" customHeight="1">
      <c r="A34" s="10"/>
      <c r="B34" s="19" t="s">
        <v>105</v>
      </c>
      <c r="C34" s="10"/>
      <c r="D34" s="10"/>
      <c r="E34" s="10"/>
      <c r="F34" s="10"/>
      <c r="G34" s="10"/>
      <c r="H34" s="10"/>
      <c r="I34" s="10"/>
      <c r="J34" s="10"/>
      <c r="K34" s="24"/>
    </row>
  </sheetData>
  <mergeCells count="35">
    <mergeCell ref="I16:I19"/>
    <mergeCell ref="J16:J19"/>
    <mergeCell ref="I20:I23"/>
    <mergeCell ref="J20:J23"/>
    <mergeCell ref="B15:C15"/>
    <mergeCell ref="H16:H19"/>
    <mergeCell ref="B20:B23"/>
    <mergeCell ref="H20:H23"/>
    <mergeCell ref="G20:G23"/>
    <mergeCell ref="A11:A14"/>
    <mergeCell ref="B11:B14"/>
    <mergeCell ref="A20:A23"/>
    <mergeCell ref="C20:C23"/>
    <mergeCell ref="F20:F23"/>
    <mergeCell ref="H11:H14"/>
    <mergeCell ref="I11:I14"/>
    <mergeCell ref="J11:J14"/>
    <mergeCell ref="C11:C14"/>
    <mergeCell ref="G11:G14"/>
    <mergeCell ref="A2:J2"/>
    <mergeCell ref="A16:A19"/>
    <mergeCell ref="B16:B19"/>
    <mergeCell ref="C16:C19"/>
    <mergeCell ref="G16:G19"/>
    <mergeCell ref="G6:G9"/>
    <mergeCell ref="B4:C4"/>
    <mergeCell ref="B5:C5"/>
    <mergeCell ref="F5:F19"/>
    <mergeCell ref="A6:A9"/>
    <mergeCell ref="B6:B9"/>
    <mergeCell ref="C6:C9"/>
    <mergeCell ref="I6:I9"/>
    <mergeCell ref="J6:J9"/>
    <mergeCell ref="H6:H9"/>
    <mergeCell ref="B10:C10"/>
  </mergeCells>
  <pageMargins left="0.51181100000000002" right="0" top="0.35433100000000001" bottom="0.15748000000000001" header="0.31496099999999999" footer="0.31496099999999999"/>
  <pageSetup scale="45" fitToHeight="2" orientation="portrait" r:id="rId1"/>
  <headerFooter>
    <oddFooter>&amp;C&amp;"Helvetica Neue,Regular"&amp;12&amp;K000000&amp;P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" style="65" customWidth="1"/>
    <col min="2" max="2" width="23" style="65" customWidth="1"/>
    <col min="3" max="3" width="13" style="65" customWidth="1"/>
    <col min="4" max="4" width="24.42578125" style="65" customWidth="1"/>
    <col min="5" max="5" width="10.7109375" style="65" customWidth="1"/>
    <col min="6" max="6" width="16.42578125" style="65" customWidth="1"/>
    <col min="7" max="7" width="11" style="65" customWidth="1"/>
    <col min="8" max="8" width="35.85546875" style="65" customWidth="1"/>
    <col min="9" max="9" width="12.42578125" style="65" customWidth="1"/>
    <col min="10" max="10" width="37.140625" style="65" customWidth="1"/>
    <col min="11" max="11" width="20.140625" style="65" customWidth="1"/>
    <col min="12" max="12" width="8.85546875" style="65" customWidth="1"/>
    <col min="13" max="16384" width="8.85546875" style="65"/>
  </cols>
  <sheetData>
    <row r="1" spans="1:11" ht="59.2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485</v>
      </c>
      <c r="K1" s="24"/>
    </row>
    <row r="2" spans="1:11" ht="30.75" customHeight="1">
      <c r="A2" s="430" t="s">
        <v>449</v>
      </c>
      <c r="B2" s="377"/>
      <c r="C2" s="377"/>
      <c r="D2" s="377"/>
      <c r="E2" s="377"/>
      <c r="F2" s="377"/>
      <c r="G2" s="377"/>
      <c r="H2" s="377"/>
      <c r="I2" s="377"/>
      <c r="J2" s="377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29.25" customHeight="1">
      <c r="A4" s="13">
        <v>1</v>
      </c>
      <c r="B4" s="370" t="s">
        <v>10</v>
      </c>
      <c r="C4" s="371"/>
      <c r="D4" s="14"/>
      <c r="E4" s="13">
        <v>100</v>
      </c>
      <c r="F4" s="2"/>
      <c r="G4" s="13">
        <f>G5+G10+G15+G20</f>
        <v>53</v>
      </c>
      <c r="H4" s="2"/>
      <c r="I4" s="14"/>
      <c r="J4" s="14"/>
      <c r="K4" s="25"/>
    </row>
    <row r="5" spans="1:11" ht="15" customHeight="1">
      <c r="A5" s="12" t="s">
        <v>197</v>
      </c>
      <c r="B5" s="372" t="s">
        <v>12</v>
      </c>
      <c r="C5" s="373"/>
      <c r="D5" s="14"/>
      <c r="E5" s="14"/>
      <c r="F5" s="355" t="s">
        <v>282</v>
      </c>
      <c r="G5" s="13">
        <f>G6</f>
        <v>14</v>
      </c>
      <c r="H5" s="2"/>
      <c r="I5" s="14"/>
      <c r="J5" s="14"/>
      <c r="K5" s="25"/>
    </row>
    <row r="6" spans="1:11" ht="30.75" customHeight="1">
      <c r="A6" s="355" t="s">
        <v>14</v>
      </c>
      <c r="B6" s="367" t="s">
        <v>15</v>
      </c>
      <c r="C6" s="367" t="s">
        <v>16</v>
      </c>
      <c r="D6" s="12" t="s">
        <v>17</v>
      </c>
      <c r="E6" s="12" t="s">
        <v>18</v>
      </c>
      <c r="F6" s="358"/>
      <c r="G6" s="363">
        <v>14</v>
      </c>
      <c r="H6" s="355" t="s">
        <v>210</v>
      </c>
      <c r="I6" s="365"/>
      <c r="J6" s="365"/>
      <c r="K6" s="25"/>
    </row>
    <row r="7" spans="1:11" ht="45" customHeight="1">
      <c r="A7" s="356"/>
      <c r="B7" s="364"/>
      <c r="C7" s="364"/>
      <c r="D7" s="12" t="s">
        <v>20</v>
      </c>
      <c r="E7" s="12" t="s">
        <v>21</v>
      </c>
      <c r="F7" s="358"/>
      <c r="G7" s="364"/>
      <c r="H7" s="358"/>
      <c r="I7" s="358"/>
      <c r="J7" s="358"/>
      <c r="K7" s="25"/>
    </row>
    <row r="8" spans="1:11" ht="27.75" customHeight="1">
      <c r="A8" s="356"/>
      <c r="B8" s="364"/>
      <c r="C8" s="364"/>
      <c r="D8" s="12" t="s">
        <v>22</v>
      </c>
      <c r="E8" s="12" t="s">
        <v>23</v>
      </c>
      <c r="F8" s="358"/>
      <c r="G8" s="364"/>
      <c r="H8" s="358"/>
      <c r="I8" s="358"/>
      <c r="J8" s="358"/>
      <c r="K8" s="25"/>
    </row>
    <row r="9" spans="1:11" ht="24" customHeight="1">
      <c r="A9" s="357"/>
      <c r="B9" s="364"/>
      <c r="C9" s="364"/>
      <c r="D9" s="12" t="s">
        <v>24</v>
      </c>
      <c r="E9" s="12" t="s">
        <v>25</v>
      </c>
      <c r="F9" s="358"/>
      <c r="G9" s="364"/>
      <c r="H9" s="359"/>
      <c r="I9" s="359"/>
      <c r="J9" s="359"/>
      <c r="K9" s="25"/>
    </row>
    <row r="10" spans="1:11" ht="15" customHeight="1">
      <c r="A10" s="12" t="s">
        <v>29</v>
      </c>
      <c r="B10" s="372" t="s">
        <v>30</v>
      </c>
      <c r="C10" s="373"/>
      <c r="D10" s="14"/>
      <c r="E10" s="14"/>
      <c r="F10" s="358"/>
      <c r="G10" s="13">
        <f>G11</f>
        <v>10</v>
      </c>
      <c r="H10" s="2"/>
      <c r="I10" s="14"/>
      <c r="J10" s="14"/>
      <c r="K10" s="25"/>
    </row>
    <row r="11" spans="1:11" ht="48.75" customHeight="1">
      <c r="A11" s="355" t="s">
        <v>31</v>
      </c>
      <c r="B11" s="355" t="s">
        <v>32</v>
      </c>
      <c r="C11" s="355" t="s">
        <v>16</v>
      </c>
      <c r="D11" s="12" t="s">
        <v>17</v>
      </c>
      <c r="E11" s="12" t="s">
        <v>18</v>
      </c>
      <c r="F11" s="358"/>
      <c r="G11" s="366">
        <v>10</v>
      </c>
      <c r="H11" s="355" t="s">
        <v>137</v>
      </c>
      <c r="I11" s="365"/>
      <c r="J11" s="365"/>
      <c r="K11" s="21"/>
    </row>
    <row r="12" spans="1:11" ht="30.75" customHeight="1">
      <c r="A12" s="356"/>
      <c r="B12" s="358"/>
      <c r="C12" s="358"/>
      <c r="D12" s="12" t="s">
        <v>20</v>
      </c>
      <c r="E12" s="12" t="s">
        <v>21</v>
      </c>
      <c r="F12" s="358"/>
      <c r="G12" s="358"/>
      <c r="H12" s="358"/>
      <c r="I12" s="358"/>
      <c r="J12" s="358"/>
      <c r="K12" s="25"/>
    </row>
    <row r="13" spans="1:11" ht="20.25" customHeight="1">
      <c r="A13" s="356"/>
      <c r="B13" s="358"/>
      <c r="C13" s="358"/>
      <c r="D13" s="12" t="s">
        <v>22</v>
      </c>
      <c r="E13" s="12" t="s">
        <v>23</v>
      </c>
      <c r="F13" s="358"/>
      <c r="G13" s="358"/>
      <c r="H13" s="358"/>
      <c r="I13" s="358"/>
      <c r="J13" s="358"/>
      <c r="K13" s="25"/>
    </row>
    <row r="14" spans="1:11" ht="39.75" customHeight="1">
      <c r="A14" s="357"/>
      <c r="B14" s="359"/>
      <c r="C14" s="359"/>
      <c r="D14" s="12" t="s">
        <v>24</v>
      </c>
      <c r="E14" s="12" t="s">
        <v>34</v>
      </c>
      <c r="F14" s="358"/>
      <c r="G14" s="359"/>
      <c r="H14" s="359"/>
      <c r="I14" s="359"/>
      <c r="J14" s="359"/>
      <c r="K14" s="25"/>
    </row>
    <row r="15" spans="1:11" ht="15" customHeight="1">
      <c r="A15" s="12" t="s">
        <v>44</v>
      </c>
      <c r="B15" s="431" t="s">
        <v>202</v>
      </c>
      <c r="C15" s="432"/>
      <c r="D15" s="14"/>
      <c r="E15" s="14"/>
      <c r="F15" s="358"/>
      <c r="G15" s="13">
        <f>G16</f>
        <v>15</v>
      </c>
      <c r="H15" s="2"/>
      <c r="I15" s="14"/>
      <c r="J15" s="14"/>
      <c r="K15" s="25"/>
    </row>
    <row r="16" spans="1:11" ht="48" customHeight="1">
      <c r="A16" s="355" t="s">
        <v>46</v>
      </c>
      <c r="B16" s="355" t="s">
        <v>47</v>
      </c>
      <c r="C16" s="355" t="s">
        <v>16</v>
      </c>
      <c r="D16" s="12" t="s">
        <v>17</v>
      </c>
      <c r="E16" s="12" t="s">
        <v>18</v>
      </c>
      <c r="F16" s="358"/>
      <c r="G16" s="363">
        <v>15</v>
      </c>
      <c r="H16" s="367" t="s">
        <v>138</v>
      </c>
      <c r="I16" s="360"/>
      <c r="J16" s="365"/>
      <c r="K16" s="25"/>
    </row>
    <row r="17" spans="1:11" ht="18.75" customHeight="1">
      <c r="A17" s="356"/>
      <c r="B17" s="358"/>
      <c r="C17" s="358"/>
      <c r="D17" s="12" t="s">
        <v>20</v>
      </c>
      <c r="E17" s="12" t="s">
        <v>21</v>
      </c>
      <c r="F17" s="358"/>
      <c r="G17" s="364"/>
      <c r="H17" s="364"/>
      <c r="I17" s="361"/>
      <c r="J17" s="358"/>
      <c r="K17" s="25"/>
    </row>
    <row r="18" spans="1:11" ht="34.5" customHeight="1">
      <c r="A18" s="356"/>
      <c r="B18" s="358"/>
      <c r="C18" s="358"/>
      <c r="D18" s="12" t="s">
        <v>22</v>
      </c>
      <c r="E18" s="12" t="s">
        <v>23</v>
      </c>
      <c r="F18" s="358"/>
      <c r="G18" s="364"/>
      <c r="H18" s="364"/>
      <c r="I18" s="361"/>
      <c r="J18" s="358"/>
      <c r="K18" s="25"/>
    </row>
    <row r="19" spans="1:11" ht="21.75" customHeight="1">
      <c r="A19" s="357"/>
      <c r="B19" s="359"/>
      <c r="C19" s="359"/>
      <c r="D19" s="12" t="s">
        <v>24</v>
      </c>
      <c r="E19" s="12" t="s">
        <v>25</v>
      </c>
      <c r="F19" s="359"/>
      <c r="G19" s="364"/>
      <c r="H19" s="364"/>
      <c r="I19" s="362"/>
      <c r="J19" s="359"/>
      <c r="K19" s="25"/>
    </row>
    <row r="20" spans="1:11" ht="108" customHeight="1">
      <c r="A20" s="355" t="s">
        <v>49</v>
      </c>
      <c r="B20" s="355" t="s">
        <v>139</v>
      </c>
      <c r="C20" s="355" t="s">
        <v>16</v>
      </c>
      <c r="D20" s="12" t="s">
        <v>17</v>
      </c>
      <c r="E20" s="12" t="s">
        <v>140</v>
      </c>
      <c r="F20" s="355" t="s">
        <v>141</v>
      </c>
      <c r="G20" s="366">
        <v>14</v>
      </c>
      <c r="H20" s="355" t="s">
        <v>291</v>
      </c>
      <c r="I20" s="374"/>
      <c r="J20" s="365"/>
      <c r="K20" s="47"/>
    </row>
    <row r="21" spans="1:11" ht="15.75" customHeight="1">
      <c r="A21" s="356"/>
      <c r="B21" s="358"/>
      <c r="C21" s="358"/>
      <c r="D21" s="12" t="s">
        <v>20</v>
      </c>
      <c r="E21" s="12" t="s">
        <v>21</v>
      </c>
      <c r="F21" s="358"/>
      <c r="G21" s="358"/>
      <c r="H21" s="358"/>
      <c r="I21" s="375"/>
      <c r="J21" s="358"/>
      <c r="K21" s="47"/>
    </row>
    <row r="22" spans="1:11" ht="14.45" customHeight="1">
      <c r="A22" s="356"/>
      <c r="B22" s="358"/>
      <c r="C22" s="358"/>
      <c r="D22" s="12" t="s">
        <v>22</v>
      </c>
      <c r="E22" s="12" t="s">
        <v>143</v>
      </c>
      <c r="F22" s="358"/>
      <c r="G22" s="358"/>
      <c r="H22" s="358"/>
      <c r="I22" s="375"/>
      <c r="J22" s="358"/>
      <c r="K22" s="47"/>
    </row>
    <row r="23" spans="1:11" ht="14.45" customHeight="1">
      <c r="A23" s="357"/>
      <c r="B23" s="359"/>
      <c r="C23" s="359"/>
      <c r="D23" s="12" t="s">
        <v>24</v>
      </c>
      <c r="E23" s="13">
        <v>100</v>
      </c>
      <c r="F23" s="359"/>
      <c r="G23" s="359"/>
      <c r="H23" s="359"/>
      <c r="I23" s="376"/>
      <c r="J23" s="359"/>
      <c r="K23" s="47"/>
    </row>
    <row r="24" spans="1:11" ht="170.25" customHeight="1">
      <c r="A24" s="31">
        <v>2</v>
      </c>
      <c r="B24" s="12" t="s">
        <v>263</v>
      </c>
      <c r="C24" s="12" t="s">
        <v>285</v>
      </c>
      <c r="D24" s="39" t="s">
        <v>83</v>
      </c>
      <c r="E24" s="13">
        <v>7</v>
      </c>
      <c r="F24" s="12" t="s">
        <v>102</v>
      </c>
      <c r="G24" s="31">
        <v>10</v>
      </c>
      <c r="H24" s="12" t="s">
        <v>292</v>
      </c>
      <c r="I24" s="17"/>
      <c r="J24" s="17"/>
      <c r="K24" s="25"/>
    </row>
    <row r="25" spans="1:11" ht="109.5" customHeight="1">
      <c r="A25" s="31">
        <v>3</v>
      </c>
      <c r="B25" s="12" t="s">
        <v>266</v>
      </c>
      <c r="C25" s="12" t="s">
        <v>285</v>
      </c>
      <c r="D25" s="39" t="s">
        <v>83</v>
      </c>
      <c r="E25" s="13">
        <v>14</v>
      </c>
      <c r="F25" s="12" t="s">
        <v>102</v>
      </c>
      <c r="G25" s="31">
        <v>10</v>
      </c>
      <c r="H25" s="12" t="s">
        <v>268</v>
      </c>
      <c r="I25" s="17"/>
      <c r="J25" s="17"/>
      <c r="K25" s="25"/>
    </row>
    <row r="26" spans="1:11" ht="139.5" customHeight="1">
      <c r="A26" s="31">
        <v>4</v>
      </c>
      <c r="B26" s="12" t="s">
        <v>293</v>
      </c>
      <c r="C26" s="12" t="s">
        <v>294</v>
      </c>
      <c r="D26" s="12" t="s">
        <v>60</v>
      </c>
      <c r="E26" s="12" t="s">
        <v>295</v>
      </c>
      <c r="F26" s="12" t="s">
        <v>62</v>
      </c>
      <c r="G26" s="13">
        <v>10</v>
      </c>
      <c r="H26" s="12" t="s">
        <v>296</v>
      </c>
      <c r="I26" s="40"/>
      <c r="J26" s="17"/>
      <c r="K26" s="25"/>
    </row>
    <row r="27" spans="1:11" ht="63" customHeight="1">
      <c r="A27" s="31">
        <v>5</v>
      </c>
      <c r="B27" s="12" t="s">
        <v>297</v>
      </c>
      <c r="C27" s="12" t="s">
        <v>184</v>
      </c>
      <c r="D27" s="12" t="s">
        <v>60</v>
      </c>
      <c r="E27" s="13">
        <v>1</v>
      </c>
      <c r="F27" s="12" t="s">
        <v>298</v>
      </c>
      <c r="G27" s="13">
        <v>2</v>
      </c>
      <c r="H27" s="12" t="s">
        <v>299</v>
      </c>
      <c r="I27" s="17"/>
      <c r="J27" s="17"/>
      <c r="K27" s="25"/>
    </row>
    <row r="28" spans="1:11" ht="225" customHeight="1">
      <c r="A28" s="31">
        <v>6</v>
      </c>
      <c r="B28" s="12" t="s">
        <v>89</v>
      </c>
      <c r="C28" s="12" t="s">
        <v>90</v>
      </c>
      <c r="D28" s="12" t="s">
        <v>91</v>
      </c>
      <c r="E28" s="12" t="s">
        <v>92</v>
      </c>
      <c r="F28" s="12" t="s">
        <v>93</v>
      </c>
      <c r="G28" s="13">
        <v>3</v>
      </c>
      <c r="H28" s="12" t="s">
        <v>116</v>
      </c>
      <c r="I28" s="17"/>
      <c r="J28" s="17"/>
      <c r="K28" s="25"/>
    </row>
    <row r="29" spans="1:11" ht="150" customHeight="1">
      <c r="A29" s="31">
        <v>7</v>
      </c>
      <c r="B29" s="12" t="s">
        <v>95</v>
      </c>
      <c r="C29" s="12" t="s">
        <v>65</v>
      </c>
      <c r="D29" s="12" t="s">
        <v>91</v>
      </c>
      <c r="E29" s="18">
        <v>1</v>
      </c>
      <c r="F29" s="12" t="s">
        <v>70</v>
      </c>
      <c r="G29" s="13">
        <v>2</v>
      </c>
      <c r="H29" s="12" t="s">
        <v>96</v>
      </c>
      <c r="I29" s="17"/>
      <c r="J29" s="17"/>
      <c r="K29" s="25"/>
    </row>
    <row r="30" spans="1:11" ht="75" customHeight="1">
      <c r="A30" s="12" t="s">
        <v>134</v>
      </c>
      <c r="B30" s="12" t="s">
        <v>97</v>
      </c>
      <c r="C30" s="12" t="s">
        <v>98</v>
      </c>
      <c r="D30" s="12" t="s">
        <v>83</v>
      </c>
      <c r="E30" s="18">
        <v>1</v>
      </c>
      <c r="F30" s="12" t="s">
        <v>70</v>
      </c>
      <c r="G30" s="13">
        <v>5</v>
      </c>
      <c r="H30" s="12" t="s">
        <v>96</v>
      </c>
      <c r="I30" s="17"/>
      <c r="J30" s="17"/>
      <c r="K30" s="25"/>
    </row>
    <row r="31" spans="1:11" ht="144.75" customHeight="1">
      <c r="A31" s="12" t="s">
        <v>135</v>
      </c>
      <c r="B31" s="12" t="s">
        <v>99</v>
      </c>
      <c r="C31" s="12" t="s">
        <v>100</v>
      </c>
      <c r="D31" s="12" t="s">
        <v>83</v>
      </c>
      <c r="E31" s="12" t="s">
        <v>101</v>
      </c>
      <c r="F31" s="12" t="s">
        <v>102</v>
      </c>
      <c r="G31" s="13">
        <v>5</v>
      </c>
      <c r="H31" s="12" t="s">
        <v>117</v>
      </c>
      <c r="I31" s="17"/>
      <c r="J31" s="17"/>
      <c r="K31" s="25"/>
    </row>
    <row r="32" spans="1:11" ht="14.45" customHeight="1">
      <c r="A32" s="17"/>
      <c r="B32" s="39" t="s">
        <v>104</v>
      </c>
      <c r="C32" s="17"/>
      <c r="D32" s="17"/>
      <c r="E32" s="17"/>
      <c r="F32" s="17"/>
      <c r="G32" s="31">
        <f>G4+G24+G25+G26+G27+G28+G29+G30+G31</f>
        <v>100</v>
      </c>
      <c r="H32" s="17"/>
      <c r="I32" s="17"/>
      <c r="J32" s="49">
        <f>J6+J11+J16+J20+J24+J25+J26+J28+J27+J29+J30+J31</f>
        <v>0</v>
      </c>
      <c r="K32" s="25"/>
    </row>
    <row r="33" spans="1:11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24"/>
    </row>
    <row r="34" spans="1:11" ht="13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24"/>
    </row>
    <row r="35" spans="1:11" ht="30" customHeight="1">
      <c r="A35" s="10"/>
      <c r="B35" s="19" t="s">
        <v>105</v>
      </c>
      <c r="C35" s="10"/>
      <c r="D35" s="10"/>
      <c r="E35" s="10"/>
      <c r="F35" s="10"/>
      <c r="G35" s="10"/>
      <c r="H35" s="10"/>
      <c r="I35" s="10"/>
      <c r="J35" s="10"/>
      <c r="K35" s="24"/>
    </row>
  </sheetData>
  <mergeCells count="35">
    <mergeCell ref="I6:I9"/>
    <mergeCell ref="J6:J9"/>
    <mergeCell ref="I11:I14"/>
    <mergeCell ref="J11:J14"/>
    <mergeCell ref="I16:I19"/>
    <mergeCell ref="J16:J19"/>
    <mergeCell ref="H16:H19"/>
    <mergeCell ref="H6:H9"/>
    <mergeCell ref="B10:C10"/>
    <mergeCell ref="G6:G9"/>
    <mergeCell ref="G16:G19"/>
    <mergeCell ref="A2:J2"/>
    <mergeCell ref="B4:C4"/>
    <mergeCell ref="B5:C5"/>
    <mergeCell ref="F5:F19"/>
    <mergeCell ref="A6:A9"/>
    <mergeCell ref="B6:B9"/>
    <mergeCell ref="C6:C9"/>
    <mergeCell ref="B15:C15"/>
    <mergeCell ref="A16:A19"/>
    <mergeCell ref="B16:B19"/>
    <mergeCell ref="C16:C19"/>
    <mergeCell ref="A11:A14"/>
    <mergeCell ref="B11:B14"/>
    <mergeCell ref="C11:C14"/>
    <mergeCell ref="G11:G14"/>
    <mergeCell ref="H11:H14"/>
    <mergeCell ref="I20:I23"/>
    <mergeCell ref="J20:J23"/>
    <mergeCell ref="A20:A23"/>
    <mergeCell ref="B20:B23"/>
    <mergeCell ref="C20:C23"/>
    <mergeCell ref="F20:F23"/>
    <mergeCell ref="G20:G23"/>
    <mergeCell ref="H20:H23"/>
  </mergeCells>
  <pageMargins left="0.11811000000000001" right="0.11811000000000001" top="0.15748000000000001" bottom="0.15748000000000001" header="0.31496099999999999" footer="0.31496099999999999"/>
  <pageSetup orientation="portrait"/>
  <headerFooter>
    <oddFooter>&amp;C&amp;"Helvetica Neue,Regular"&amp;12&amp;K000000&amp;P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" style="66" customWidth="1"/>
    <col min="2" max="2" width="22.42578125" style="66" customWidth="1"/>
    <col min="3" max="3" width="11.42578125" style="66" customWidth="1"/>
    <col min="4" max="4" width="22.42578125" style="66" customWidth="1"/>
    <col min="5" max="5" width="9.7109375" style="66" customWidth="1"/>
    <col min="6" max="6" width="18.42578125" style="66" customWidth="1"/>
    <col min="7" max="7" width="12.42578125" style="66" customWidth="1"/>
    <col min="8" max="8" width="31.28515625" style="66" customWidth="1"/>
    <col min="9" max="9" width="9.140625" style="66" customWidth="1"/>
    <col min="10" max="10" width="39.28515625" style="66" customWidth="1"/>
    <col min="11" max="11" width="15.140625" style="66" customWidth="1"/>
    <col min="12" max="12" width="8.85546875" style="66" customWidth="1"/>
    <col min="13" max="16384" width="8.85546875" style="66"/>
  </cols>
  <sheetData>
    <row r="1" spans="1:11" ht="60" customHeight="1">
      <c r="A1" s="9"/>
      <c r="B1" s="10"/>
      <c r="C1" s="10"/>
      <c r="D1" s="10"/>
      <c r="E1" s="10"/>
      <c r="F1" s="10"/>
      <c r="G1" s="10"/>
      <c r="H1" s="10"/>
      <c r="I1" s="10"/>
      <c r="J1" s="19" t="s">
        <v>486</v>
      </c>
      <c r="K1" s="24"/>
    </row>
    <row r="2" spans="1:11" ht="36" customHeight="1">
      <c r="A2" s="433" t="s">
        <v>300</v>
      </c>
      <c r="B2" s="377"/>
      <c r="C2" s="377"/>
      <c r="D2" s="377"/>
      <c r="E2" s="377"/>
      <c r="F2" s="377"/>
      <c r="G2" s="377"/>
      <c r="H2" s="377"/>
      <c r="I2" s="377"/>
      <c r="J2" s="377"/>
      <c r="K2" s="24"/>
    </row>
    <row r="3" spans="1:11" ht="65.25" customHeight="1">
      <c r="A3" s="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81.75" customHeight="1">
      <c r="A4" s="434">
        <v>1</v>
      </c>
      <c r="B4" s="355" t="s">
        <v>255</v>
      </c>
      <c r="C4" s="355" t="s">
        <v>16</v>
      </c>
      <c r="D4" s="39" t="s">
        <v>17</v>
      </c>
      <c r="E4" s="12" t="s">
        <v>140</v>
      </c>
      <c r="F4" s="355" t="s">
        <v>70</v>
      </c>
      <c r="G4" s="437">
        <v>40</v>
      </c>
      <c r="H4" s="355" t="s">
        <v>301</v>
      </c>
      <c r="I4" s="440"/>
      <c r="J4" s="443"/>
      <c r="K4" s="21"/>
    </row>
    <row r="5" spans="1:11" ht="14.45" customHeight="1">
      <c r="A5" s="435"/>
      <c r="B5" s="358"/>
      <c r="C5" s="358"/>
      <c r="D5" s="39" t="s">
        <v>20</v>
      </c>
      <c r="E5" s="12" t="s">
        <v>21</v>
      </c>
      <c r="F5" s="358"/>
      <c r="G5" s="438"/>
      <c r="H5" s="358"/>
      <c r="I5" s="441"/>
      <c r="J5" s="438"/>
      <c r="K5" s="21"/>
    </row>
    <row r="6" spans="1:11" ht="18" customHeight="1">
      <c r="A6" s="435"/>
      <c r="B6" s="358"/>
      <c r="C6" s="358"/>
      <c r="D6" s="39" t="s">
        <v>22</v>
      </c>
      <c r="E6" s="12" t="s">
        <v>143</v>
      </c>
      <c r="F6" s="358"/>
      <c r="G6" s="438"/>
      <c r="H6" s="358"/>
      <c r="I6" s="441"/>
      <c r="J6" s="438"/>
      <c r="K6" s="21"/>
    </row>
    <row r="7" spans="1:11" ht="25.5" customHeight="1">
      <c r="A7" s="436"/>
      <c r="B7" s="359"/>
      <c r="C7" s="359"/>
      <c r="D7" s="39" t="s">
        <v>24</v>
      </c>
      <c r="E7" s="12" t="s">
        <v>34</v>
      </c>
      <c r="F7" s="359"/>
      <c r="G7" s="439"/>
      <c r="H7" s="359"/>
      <c r="I7" s="442"/>
      <c r="J7" s="439"/>
      <c r="K7" s="21"/>
    </row>
    <row r="8" spans="1:11" ht="90" customHeight="1">
      <c r="A8" s="6" t="s">
        <v>57</v>
      </c>
      <c r="B8" s="12" t="s">
        <v>302</v>
      </c>
      <c r="C8" s="12" t="s">
        <v>267</v>
      </c>
      <c r="D8" s="39" t="s">
        <v>83</v>
      </c>
      <c r="E8" s="13">
        <v>60</v>
      </c>
      <c r="F8" s="12" t="s">
        <v>303</v>
      </c>
      <c r="G8" s="31">
        <v>10</v>
      </c>
      <c r="H8" s="12" t="s">
        <v>304</v>
      </c>
      <c r="I8" s="17"/>
      <c r="J8" s="17"/>
      <c r="K8" s="25"/>
    </row>
    <row r="9" spans="1:11" ht="75" customHeight="1">
      <c r="A9" s="6" t="s">
        <v>63</v>
      </c>
      <c r="B9" s="12" t="s">
        <v>305</v>
      </c>
      <c r="C9" s="12" t="s">
        <v>306</v>
      </c>
      <c r="D9" s="12" t="s">
        <v>83</v>
      </c>
      <c r="E9" s="12" t="s">
        <v>307</v>
      </c>
      <c r="F9" s="12" t="s">
        <v>303</v>
      </c>
      <c r="G9" s="31">
        <v>10</v>
      </c>
      <c r="H9" s="12" t="s">
        <v>308</v>
      </c>
      <c r="I9" s="17"/>
      <c r="J9" s="17"/>
      <c r="K9" s="25"/>
    </row>
    <row r="10" spans="1:11" ht="120" customHeight="1">
      <c r="A10" s="6" t="s">
        <v>81</v>
      </c>
      <c r="B10" s="12" t="s">
        <v>309</v>
      </c>
      <c r="C10" s="12" t="s">
        <v>16</v>
      </c>
      <c r="D10" s="39" t="s">
        <v>83</v>
      </c>
      <c r="E10" s="12" t="s">
        <v>310</v>
      </c>
      <c r="F10" s="12" t="s">
        <v>303</v>
      </c>
      <c r="G10" s="31">
        <v>10</v>
      </c>
      <c r="H10" s="12" t="s">
        <v>311</v>
      </c>
      <c r="I10" s="17"/>
      <c r="J10" s="17"/>
      <c r="K10" s="25"/>
    </row>
    <row r="11" spans="1:11" ht="120" customHeight="1">
      <c r="A11" s="6" t="s">
        <v>86</v>
      </c>
      <c r="B11" s="12" t="s">
        <v>312</v>
      </c>
      <c r="C11" s="12" t="s">
        <v>313</v>
      </c>
      <c r="D11" s="39" t="s">
        <v>83</v>
      </c>
      <c r="E11" s="13">
        <v>20</v>
      </c>
      <c r="F11" s="12" t="s">
        <v>303</v>
      </c>
      <c r="G11" s="31">
        <v>10</v>
      </c>
      <c r="H11" s="12" t="s">
        <v>314</v>
      </c>
      <c r="I11" s="40"/>
      <c r="J11" s="17"/>
      <c r="K11" s="25"/>
    </row>
    <row r="12" spans="1:11" ht="54.75" customHeight="1">
      <c r="A12" s="13">
        <v>6</v>
      </c>
      <c r="B12" s="12" t="s">
        <v>231</v>
      </c>
      <c r="C12" s="12" t="s">
        <v>16</v>
      </c>
      <c r="D12" s="12" t="s">
        <v>83</v>
      </c>
      <c r="E12" s="12" t="s">
        <v>232</v>
      </c>
      <c r="F12" s="12" t="s">
        <v>102</v>
      </c>
      <c r="G12" s="13">
        <v>10</v>
      </c>
      <c r="H12" s="12" t="s">
        <v>233</v>
      </c>
      <c r="I12" s="14"/>
      <c r="J12" s="14"/>
      <c r="K12" s="25"/>
    </row>
    <row r="13" spans="1:11" ht="75" customHeight="1">
      <c r="A13" s="13">
        <v>7</v>
      </c>
      <c r="B13" s="12" t="s">
        <v>234</v>
      </c>
      <c r="C13" s="12" t="s">
        <v>235</v>
      </c>
      <c r="D13" s="12" t="s">
        <v>83</v>
      </c>
      <c r="E13" s="18">
        <v>1</v>
      </c>
      <c r="F13" s="12" t="s">
        <v>70</v>
      </c>
      <c r="G13" s="13">
        <v>5</v>
      </c>
      <c r="H13" s="12" t="s">
        <v>96</v>
      </c>
      <c r="I13" s="14"/>
      <c r="J13" s="14"/>
      <c r="K13" s="25"/>
    </row>
    <row r="14" spans="1:11" ht="120" customHeight="1">
      <c r="A14" s="13">
        <v>8</v>
      </c>
      <c r="B14" s="12" t="s">
        <v>238</v>
      </c>
      <c r="C14" s="12" t="s">
        <v>239</v>
      </c>
      <c r="D14" s="12" t="s">
        <v>83</v>
      </c>
      <c r="E14" s="13">
        <v>0</v>
      </c>
      <c r="F14" s="12" t="s">
        <v>102</v>
      </c>
      <c r="G14" s="13">
        <v>5</v>
      </c>
      <c r="H14" s="12" t="s">
        <v>240</v>
      </c>
      <c r="I14" s="14"/>
      <c r="J14" s="14"/>
      <c r="K14" s="25"/>
    </row>
    <row r="15" spans="1:11" ht="14.45" customHeight="1">
      <c r="A15" s="17"/>
      <c r="B15" s="39" t="s">
        <v>104</v>
      </c>
      <c r="C15" s="17"/>
      <c r="D15" s="17"/>
      <c r="E15" s="17"/>
      <c r="F15" s="17"/>
      <c r="G15" s="31">
        <f>SUM(G4:G14)</f>
        <v>100</v>
      </c>
      <c r="H15" s="17"/>
      <c r="I15" s="17"/>
      <c r="J15" s="40">
        <f>J4+J8+J9+J10+J11+J12+J13+J14</f>
        <v>0</v>
      </c>
      <c r="K15" s="25"/>
    </row>
  </sheetData>
  <mergeCells count="9">
    <mergeCell ref="A2:J2"/>
    <mergeCell ref="C4:C7"/>
    <mergeCell ref="B4:B7"/>
    <mergeCell ref="A4:A7"/>
    <mergeCell ref="F4:F7"/>
    <mergeCell ref="G4:G7"/>
    <mergeCell ref="H4:H7"/>
    <mergeCell ref="I4:I7"/>
    <mergeCell ref="J4:J7"/>
  </mergeCells>
  <pageMargins left="0.31496099999999999" right="0.31496099999999999" top="0.55118100000000003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workbookViewId="0">
      <selection activeCell="J1" sqref="J1"/>
    </sheetView>
  </sheetViews>
  <sheetFormatPr defaultColWidth="8.85546875" defaultRowHeight="15" customHeight="1"/>
  <cols>
    <col min="1" max="1" width="4.42578125" style="67" customWidth="1"/>
    <col min="2" max="2" width="24" style="67" customWidth="1"/>
    <col min="3" max="3" width="11.42578125" style="67" customWidth="1"/>
    <col min="4" max="4" width="22.140625" style="67" customWidth="1"/>
    <col min="5" max="5" width="9.7109375" style="67" customWidth="1"/>
    <col min="6" max="6" width="18.85546875" style="67" customWidth="1"/>
    <col min="7" max="7" width="12.42578125" style="67" customWidth="1"/>
    <col min="8" max="8" width="30.85546875" style="67" customWidth="1"/>
    <col min="9" max="9" width="8.140625" style="67" customWidth="1"/>
    <col min="10" max="10" width="33.7109375" style="67" customWidth="1"/>
    <col min="11" max="11" width="13.42578125" style="67" customWidth="1"/>
    <col min="12" max="12" width="8.85546875" style="67" customWidth="1"/>
    <col min="13" max="16384" width="8.85546875" style="67"/>
  </cols>
  <sheetData>
    <row r="1" spans="1:11" ht="66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487</v>
      </c>
      <c r="K1" s="24"/>
    </row>
    <row r="2" spans="1:11" ht="31.5" customHeight="1">
      <c r="A2" s="422" t="s">
        <v>315</v>
      </c>
      <c r="B2" s="423"/>
      <c r="C2" s="423"/>
      <c r="D2" s="423"/>
      <c r="E2" s="423"/>
      <c r="F2" s="423"/>
      <c r="G2" s="423"/>
      <c r="H2" s="423"/>
      <c r="I2" s="423"/>
      <c r="J2" s="423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100.5" customHeight="1">
      <c r="A4" s="437">
        <v>1</v>
      </c>
      <c r="B4" s="355" t="s">
        <v>255</v>
      </c>
      <c r="C4" s="355" t="s">
        <v>16</v>
      </c>
      <c r="D4" s="39" t="s">
        <v>17</v>
      </c>
      <c r="E4" s="39" t="s">
        <v>140</v>
      </c>
      <c r="F4" s="355" t="s">
        <v>70</v>
      </c>
      <c r="G4" s="437">
        <v>40</v>
      </c>
      <c r="H4" s="355" t="s">
        <v>316</v>
      </c>
      <c r="I4" s="443"/>
      <c r="J4" s="443"/>
      <c r="K4" s="62"/>
    </row>
    <row r="5" spans="1:11" ht="14.45" customHeight="1">
      <c r="A5" s="444"/>
      <c r="B5" s="358"/>
      <c r="C5" s="358"/>
      <c r="D5" s="39" t="s">
        <v>20</v>
      </c>
      <c r="E5" s="39" t="s">
        <v>21</v>
      </c>
      <c r="F5" s="358"/>
      <c r="G5" s="438"/>
      <c r="H5" s="358"/>
      <c r="I5" s="438"/>
      <c r="J5" s="438"/>
      <c r="K5" s="62"/>
    </row>
    <row r="6" spans="1:11" ht="14.45" customHeight="1">
      <c r="A6" s="444"/>
      <c r="B6" s="358"/>
      <c r="C6" s="358"/>
      <c r="D6" s="39" t="s">
        <v>22</v>
      </c>
      <c r="E6" s="39" t="s">
        <v>143</v>
      </c>
      <c r="F6" s="358"/>
      <c r="G6" s="438"/>
      <c r="H6" s="358"/>
      <c r="I6" s="438"/>
      <c r="J6" s="438"/>
      <c r="K6" s="62"/>
    </row>
    <row r="7" spans="1:11" ht="37.5" customHeight="1">
      <c r="A7" s="445"/>
      <c r="B7" s="359"/>
      <c r="C7" s="359"/>
      <c r="D7" s="39" t="s">
        <v>24</v>
      </c>
      <c r="E7" s="39" t="s">
        <v>34</v>
      </c>
      <c r="F7" s="359"/>
      <c r="G7" s="439"/>
      <c r="H7" s="359"/>
      <c r="I7" s="439"/>
      <c r="J7" s="439"/>
      <c r="K7" s="62"/>
    </row>
    <row r="8" spans="1:11" ht="126.75" customHeight="1">
      <c r="A8" s="39" t="s">
        <v>57</v>
      </c>
      <c r="B8" s="12" t="s">
        <v>317</v>
      </c>
      <c r="C8" s="12" t="s">
        <v>16</v>
      </c>
      <c r="D8" s="39" t="s">
        <v>83</v>
      </c>
      <c r="E8" s="39" t="s">
        <v>34</v>
      </c>
      <c r="F8" s="12" t="s">
        <v>318</v>
      </c>
      <c r="G8" s="31">
        <v>20</v>
      </c>
      <c r="H8" s="12" t="s">
        <v>319</v>
      </c>
      <c r="I8" s="17"/>
      <c r="J8" s="17"/>
      <c r="K8" s="25"/>
    </row>
    <row r="9" spans="1:11" ht="126" customHeight="1">
      <c r="A9" s="39" t="s">
        <v>63</v>
      </c>
      <c r="B9" s="12" t="s">
        <v>320</v>
      </c>
      <c r="C9" s="12" t="s">
        <v>16</v>
      </c>
      <c r="D9" s="39" t="s">
        <v>83</v>
      </c>
      <c r="E9" s="39" t="s">
        <v>25</v>
      </c>
      <c r="F9" s="12" t="s">
        <v>321</v>
      </c>
      <c r="G9" s="31">
        <v>20</v>
      </c>
      <c r="H9" s="12" t="s">
        <v>322</v>
      </c>
      <c r="I9" s="17"/>
      <c r="J9" s="17"/>
      <c r="K9" s="25"/>
    </row>
    <row r="10" spans="1:11" ht="45" customHeight="1">
      <c r="A10" s="13">
        <v>4</v>
      </c>
      <c r="B10" s="12" t="s">
        <v>231</v>
      </c>
      <c r="C10" s="12" t="s">
        <v>16</v>
      </c>
      <c r="D10" s="12" t="s">
        <v>83</v>
      </c>
      <c r="E10" s="12" t="s">
        <v>232</v>
      </c>
      <c r="F10" s="12" t="s">
        <v>102</v>
      </c>
      <c r="G10" s="13">
        <v>5</v>
      </c>
      <c r="H10" s="12" t="s">
        <v>233</v>
      </c>
      <c r="I10" s="17"/>
      <c r="J10" s="17"/>
      <c r="K10" s="25"/>
    </row>
    <row r="11" spans="1:11" ht="75" customHeight="1">
      <c r="A11" s="13">
        <v>5</v>
      </c>
      <c r="B11" s="12" t="s">
        <v>234</v>
      </c>
      <c r="C11" s="12" t="s">
        <v>235</v>
      </c>
      <c r="D11" s="12" t="s">
        <v>83</v>
      </c>
      <c r="E11" s="18">
        <v>1</v>
      </c>
      <c r="F11" s="12" t="s">
        <v>70</v>
      </c>
      <c r="G11" s="13">
        <v>5</v>
      </c>
      <c r="H11" s="12" t="s">
        <v>96</v>
      </c>
      <c r="I11" s="17"/>
      <c r="J11" s="17"/>
      <c r="K11" s="25"/>
    </row>
    <row r="12" spans="1:11" ht="137.25" customHeight="1">
      <c r="A12" s="13">
        <v>6</v>
      </c>
      <c r="B12" s="12" t="s">
        <v>237</v>
      </c>
      <c r="C12" s="12" t="s">
        <v>100</v>
      </c>
      <c r="D12" s="12" t="s">
        <v>83</v>
      </c>
      <c r="E12" s="12" t="s">
        <v>101</v>
      </c>
      <c r="F12" s="12" t="s">
        <v>102</v>
      </c>
      <c r="G12" s="13">
        <v>5</v>
      </c>
      <c r="H12" s="12" t="s">
        <v>117</v>
      </c>
      <c r="I12" s="17"/>
      <c r="J12" s="17"/>
      <c r="K12" s="25"/>
    </row>
    <row r="13" spans="1:11" ht="111.75" customHeight="1">
      <c r="A13" s="13">
        <v>7</v>
      </c>
      <c r="B13" s="12" t="s">
        <v>238</v>
      </c>
      <c r="C13" s="12" t="s">
        <v>239</v>
      </c>
      <c r="D13" s="12" t="s">
        <v>83</v>
      </c>
      <c r="E13" s="13">
        <v>0</v>
      </c>
      <c r="F13" s="12" t="s">
        <v>102</v>
      </c>
      <c r="G13" s="13">
        <v>5</v>
      </c>
      <c r="H13" s="12" t="s">
        <v>240</v>
      </c>
      <c r="I13" s="17"/>
      <c r="J13" s="17"/>
      <c r="K13" s="25"/>
    </row>
    <row r="14" spans="1:11" ht="14.45" customHeight="1">
      <c r="A14" s="17"/>
      <c r="B14" s="39" t="s">
        <v>104</v>
      </c>
      <c r="C14" s="17"/>
      <c r="D14" s="17"/>
      <c r="E14" s="17"/>
      <c r="F14" s="17"/>
      <c r="G14" s="31">
        <f>G4+G8+G9+G10+G11+G12+G13</f>
        <v>100</v>
      </c>
      <c r="H14" s="17"/>
      <c r="I14" s="17"/>
      <c r="J14" s="40">
        <f>J4+J8+J9+J10+J11+J12+J13</f>
        <v>0</v>
      </c>
      <c r="K14" s="25"/>
    </row>
  </sheetData>
  <mergeCells count="9">
    <mergeCell ref="A2:J2"/>
    <mergeCell ref="B4:B7"/>
    <mergeCell ref="C4:C7"/>
    <mergeCell ref="A4:A7"/>
    <mergeCell ref="F4:F7"/>
    <mergeCell ref="H4:H7"/>
    <mergeCell ref="G4:G7"/>
    <mergeCell ref="I4:I7"/>
    <mergeCell ref="J4:J7"/>
  </mergeCells>
  <pageMargins left="0.31496099999999999" right="0.31496099999999999" top="0.55118100000000003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workbookViewId="0">
      <selection activeCell="J1" sqref="J1"/>
    </sheetView>
  </sheetViews>
  <sheetFormatPr defaultColWidth="8.85546875" defaultRowHeight="15" customHeight="1"/>
  <cols>
    <col min="1" max="1" width="8" style="97" customWidth="1"/>
    <col min="2" max="2" width="32.28515625" style="97" customWidth="1"/>
    <col min="3" max="3" width="10.42578125" style="97" customWidth="1"/>
    <col min="4" max="4" width="22.42578125" style="97" customWidth="1"/>
    <col min="5" max="5" width="9.42578125" style="97" customWidth="1"/>
    <col min="6" max="6" width="20.140625" style="97" customWidth="1"/>
    <col min="7" max="7" width="12.42578125" style="97" customWidth="1"/>
    <col min="8" max="8" width="33.28515625" style="97" customWidth="1"/>
    <col min="9" max="9" width="7.7109375" style="97" customWidth="1"/>
    <col min="10" max="10" width="38.28515625" style="97" customWidth="1"/>
    <col min="11" max="11" width="8.85546875" style="97" customWidth="1"/>
    <col min="12" max="16384" width="8.85546875" style="97"/>
  </cols>
  <sheetData>
    <row r="1" spans="1:10" ht="58.5" customHeight="1">
      <c r="A1" s="107"/>
      <c r="B1" s="107"/>
      <c r="C1" s="107"/>
      <c r="D1" s="107"/>
      <c r="E1" s="107"/>
      <c r="F1" s="107"/>
      <c r="G1" s="107"/>
      <c r="H1" s="107"/>
      <c r="I1" s="107"/>
      <c r="J1" s="135" t="s">
        <v>488</v>
      </c>
    </row>
    <row r="2" spans="1:10" ht="32.25" customHeight="1">
      <c r="A2" s="430" t="s">
        <v>323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0" ht="45" customHeight="1">
      <c r="A3" s="98" t="s">
        <v>0</v>
      </c>
      <c r="B3" s="98" t="s">
        <v>1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273</v>
      </c>
      <c r="H3" s="98" t="s">
        <v>7</v>
      </c>
      <c r="I3" s="98" t="s">
        <v>8</v>
      </c>
      <c r="J3" s="98" t="s">
        <v>9</v>
      </c>
    </row>
    <row r="4" spans="1:10" ht="53.25" customHeight="1">
      <c r="A4" s="98" t="s">
        <v>254</v>
      </c>
      <c r="B4" s="452" t="s">
        <v>222</v>
      </c>
      <c r="C4" s="453"/>
      <c r="D4" s="454"/>
      <c r="E4" s="100"/>
      <c r="F4" s="100"/>
      <c r="G4" s="99">
        <f>G5+G9</f>
        <v>45</v>
      </c>
      <c r="H4" s="100"/>
      <c r="I4" s="100"/>
      <c r="J4" s="100"/>
    </row>
    <row r="5" spans="1:10" ht="37.5" customHeight="1">
      <c r="A5" s="446" t="s">
        <v>11</v>
      </c>
      <c r="B5" s="458" t="s">
        <v>324</v>
      </c>
      <c r="C5" s="458" t="s">
        <v>16</v>
      </c>
      <c r="D5" s="98" t="s">
        <v>17</v>
      </c>
      <c r="E5" s="98" t="s">
        <v>37</v>
      </c>
      <c r="F5" s="458" t="s">
        <v>70</v>
      </c>
      <c r="G5" s="462">
        <v>15</v>
      </c>
      <c r="H5" s="458" t="s">
        <v>325</v>
      </c>
      <c r="I5" s="455"/>
      <c r="J5" s="455"/>
    </row>
    <row r="6" spans="1:10" ht="32.25" customHeight="1">
      <c r="A6" s="447"/>
      <c r="B6" s="459"/>
      <c r="C6" s="459"/>
      <c r="D6" s="98" t="s">
        <v>20</v>
      </c>
      <c r="E6" s="98" t="s">
        <v>39</v>
      </c>
      <c r="F6" s="459"/>
      <c r="G6" s="456"/>
      <c r="H6" s="459"/>
      <c r="I6" s="456"/>
      <c r="J6" s="456"/>
    </row>
    <row r="7" spans="1:10" ht="24.75" customHeight="1">
      <c r="A7" s="447"/>
      <c r="B7" s="459"/>
      <c r="C7" s="459"/>
      <c r="D7" s="98" t="s">
        <v>22</v>
      </c>
      <c r="E7" s="98" t="s">
        <v>40</v>
      </c>
      <c r="F7" s="459"/>
      <c r="G7" s="456"/>
      <c r="H7" s="459"/>
      <c r="I7" s="456"/>
      <c r="J7" s="456"/>
    </row>
    <row r="8" spans="1:10" ht="19.5" customHeight="1">
      <c r="A8" s="448"/>
      <c r="B8" s="460"/>
      <c r="C8" s="460"/>
      <c r="D8" s="98" t="s">
        <v>24</v>
      </c>
      <c r="E8" s="98" t="s">
        <v>34</v>
      </c>
      <c r="F8" s="459"/>
      <c r="G8" s="457"/>
      <c r="H8" s="460"/>
      <c r="I8" s="457"/>
      <c r="J8" s="457"/>
    </row>
    <row r="9" spans="1:10" ht="45" customHeight="1">
      <c r="A9" s="102" t="s">
        <v>29</v>
      </c>
      <c r="B9" s="218" t="s">
        <v>326</v>
      </c>
      <c r="C9" s="100"/>
      <c r="D9" s="100"/>
      <c r="E9" s="100"/>
      <c r="F9" s="459"/>
      <c r="G9" s="104">
        <f>G10+G14+G18</f>
        <v>30</v>
      </c>
      <c r="H9" s="103"/>
      <c r="I9" s="103"/>
      <c r="J9" s="103"/>
    </row>
    <row r="10" spans="1:10" ht="30" customHeight="1">
      <c r="A10" s="446" t="s">
        <v>31</v>
      </c>
      <c r="B10" s="458" t="s">
        <v>327</v>
      </c>
      <c r="C10" s="458" t="s">
        <v>16</v>
      </c>
      <c r="D10" s="98" t="s">
        <v>17</v>
      </c>
      <c r="E10" s="98" t="s">
        <v>37</v>
      </c>
      <c r="F10" s="459"/>
      <c r="G10" s="462">
        <v>10</v>
      </c>
      <c r="H10" s="458" t="s">
        <v>328</v>
      </c>
      <c r="I10" s="449"/>
      <c r="J10" s="455"/>
    </row>
    <row r="11" spans="1:10" ht="36.75" customHeight="1">
      <c r="A11" s="447"/>
      <c r="B11" s="459"/>
      <c r="C11" s="459"/>
      <c r="D11" s="98" t="s">
        <v>20</v>
      </c>
      <c r="E11" s="98" t="s">
        <v>39</v>
      </c>
      <c r="F11" s="459"/>
      <c r="G11" s="456"/>
      <c r="H11" s="459"/>
      <c r="I11" s="450"/>
      <c r="J11" s="456"/>
    </row>
    <row r="12" spans="1:10" ht="22.5" customHeight="1">
      <c r="A12" s="447"/>
      <c r="B12" s="459"/>
      <c r="C12" s="459"/>
      <c r="D12" s="98" t="s">
        <v>22</v>
      </c>
      <c r="E12" s="98" t="s">
        <v>40</v>
      </c>
      <c r="F12" s="459"/>
      <c r="G12" s="456"/>
      <c r="H12" s="459"/>
      <c r="I12" s="450"/>
      <c r="J12" s="456"/>
    </row>
    <row r="13" spans="1:10" ht="24.75" customHeight="1">
      <c r="A13" s="448"/>
      <c r="B13" s="460"/>
      <c r="C13" s="460"/>
      <c r="D13" s="98" t="s">
        <v>24</v>
      </c>
      <c r="E13" s="98" t="s">
        <v>34</v>
      </c>
      <c r="F13" s="459"/>
      <c r="G13" s="457"/>
      <c r="H13" s="460"/>
      <c r="I13" s="451"/>
      <c r="J13" s="457"/>
    </row>
    <row r="14" spans="1:10" ht="22.5" customHeight="1">
      <c r="A14" s="446" t="s">
        <v>35</v>
      </c>
      <c r="B14" s="458" t="s">
        <v>329</v>
      </c>
      <c r="C14" s="458" t="s">
        <v>16</v>
      </c>
      <c r="D14" s="98" t="s">
        <v>17</v>
      </c>
      <c r="E14" s="98" t="s">
        <v>37</v>
      </c>
      <c r="F14" s="459"/>
      <c r="G14" s="462">
        <v>10</v>
      </c>
      <c r="H14" s="458" t="s">
        <v>330</v>
      </c>
      <c r="I14" s="449"/>
      <c r="J14" s="455"/>
    </row>
    <row r="15" spans="1:10" ht="32.25" customHeight="1">
      <c r="A15" s="447"/>
      <c r="B15" s="459"/>
      <c r="C15" s="459"/>
      <c r="D15" s="98" t="s">
        <v>20</v>
      </c>
      <c r="E15" s="98" t="s">
        <v>39</v>
      </c>
      <c r="F15" s="459"/>
      <c r="G15" s="456"/>
      <c r="H15" s="459"/>
      <c r="I15" s="450"/>
      <c r="J15" s="456"/>
    </row>
    <row r="16" spans="1:10" ht="22.5" customHeight="1">
      <c r="A16" s="447"/>
      <c r="B16" s="459"/>
      <c r="C16" s="459"/>
      <c r="D16" s="98" t="s">
        <v>22</v>
      </c>
      <c r="E16" s="98" t="s">
        <v>40</v>
      </c>
      <c r="F16" s="459"/>
      <c r="G16" s="456"/>
      <c r="H16" s="459"/>
      <c r="I16" s="450"/>
      <c r="J16" s="456"/>
    </row>
    <row r="17" spans="1:10" ht="25.5" customHeight="1">
      <c r="A17" s="448"/>
      <c r="B17" s="460"/>
      <c r="C17" s="460"/>
      <c r="D17" s="98" t="s">
        <v>24</v>
      </c>
      <c r="E17" s="98" t="s">
        <v>34</v>
      </c>
      <c r="F17" s="459"/>
      <c r="G17" s="457"/>
      <c r="H17" s="460"/>
      <c r="I17" s="451"/>
      <c r="J17" s="457"/>
    </row>
    <row r="18" spans="1:10" ht="24" customHeight="1">
      <c r="A18" s="446" t="s">
        <v>44</v>
      </c>
      <c r="B18" s="458" t="s">
        <v>331</v>
      </c>
      <c r="C18" s="458" t="s">
        <v>16</v>
      </c>
      <c r="D18" s="98" t="s">
        <v>17</v>
      </c>
      <c r="E18" s="98" t="s">
        <v>37</v>
      </c>
      <c r="F18" s="459"/>
      <c r="G18" s="462">
        <v>10</v>
      </c>
      <c r="H18" s="458" t="s">
        <v>332</v>
      </c>
      <c r="I18" s="449"/>
      <c r="J18" s="455"/>
    </row>
    <row r="19" spans="1:10" ht="39" customHeight="1">
      <c r="A19" s="447"/>
      <c r="B19" s="459"/>
      <c r="C19" s="459"/>
      <c r="D19" s="98" t="s">
        <v>20</v>
      </c>
      <c r="E19" s="98" t="s">
        <v>39</v>
      </c>
      <c r="F19" s="459"/>
      <c r="G19" s="456"/>
      <c r="H19" s="459"/>
      <c r="I19" s="450"/>
      <c r="J19" s="456"/>
    </row>
    <row r="20" spans="1:10" ht="32.25" customHeight="1">
      <c r="A20" s="447"/>
      <c r="B20" s="459"/>
      <c r="C20" s="459"/>
      <c r="D20" s="98" t="s">
        <v>22</v>
      </c>
      <c r="E20" s="98" t="s">
        <v>40</v>
      </c>
      <c r="F20" s="459"/>
      <c r="G20" s="456"/>
      <c r="H20" s="459"/>
      <c r="I20" s="450"/>
      <c r="J20" s="456"/>
    </row>
    <row r="21" spans="1:10" ht="35.25" customHeight="1">
      <c r="A21" s="448"/>
      <c r="B21" s="460"/>
      <c r="C21" s="460"/>
      <c r="D21" s="98" t="s">
        <v>24</v>
      </c>
      <c r="E21" s="98" t="s">
        <v>34</v>
      </c>
      <c r="F21" s="460"/>
      <c r="G21" s="457"/>
      <c r="H21" s="460"/>
      <c r="I21" s="451"/>
      <c r="J21" s="457"/>
    </row>
    <row r="22" spans="1:10" ht="100.5" customHeight="1">
      <c r="A22" s="102" t="s">
        <v>57</v>
      </c>
      <c r="B22" s="98" t="s">
        <v>333</v>
      </c>
      <c r="C22" s="219" t="s">
        <v>16</v>
      </c>
      <c r="D22" s="102" t="s">
        <v>83</v>
      </c>
      <c r="E22" s="104">
        <v>6</v>
      </c>
      <c r="F22" s="98" t="s">
        <v>334</v>
      </c>
      <c r="G22" s="104">
        <v>10</v>
      </c>
      <c r="H22" s="98" t="s">
        <v>335</v>
      </c>
      <c r="I22" s="103"/>
      <c r="J22" s="103"/>
    </row>
    <row r="23" spans="1:10" ht="28.5" customHeight="1">
      <c r="A23" s="102" t="s">
        <v>63</v>
      </c>
      <c r="B23" s="98" t="s">
        <v>336</v>
      </c>
      <c r="C23" s="100"/>
      <c r="D23" s="103"/>
      <c r="E23" s="103"/>
      <c r="F23" s="100"/>
      <c r="G23" s="104">
        <f>G24+G25</f>
        <v>20</v>
      </c>
      <c r="H23" s="100"/>
      <c r="I23" s="103"/>
      <c r="J23" s="103"/>
    </row>
    <row r="24" spans="1:10" ht="120" customHeight="1">
      <c r="A24" s="102" t="s">
        <v>67</v>
      </c>
      <c r="B24" s="98" t="s">
        <v>337</v>
      </c>
      <c r="C24" s="98" t="s">
        <v>16</v>
      </c>
      <c r="D24" s="102" t="s">
        <v>83</v>
      </c>
      <c r="E24" s="104">
        <v>80</v>
      </c>
      <c r="F24" s="98" t="s">
        <v>334</v>
      </c>
      <c r="G24" s="104">
        <v>10</v>
      </c>
      <c r="H24" s="98" t="s">
        <v>338</v>
      </c>
      <c r="I24" s="103"/>
      <c r="J24" s="103"/>
    </row>
    <row r="25" spans="1:10" ht="137.25" customHeight="1">
      <c r="A25" s="102" t="s">
        <v>75</v>
      </c>
      <c r="B25" s="98" t="s">
        <v>339</v>
      </c>
      <c r="C25" s="98" t="s">
        <v>16</v>
      </c>
      <c r="D25" s="102" t="s">
        <v>83</v>
      </c>
      <c r="E25" s="104">
        <v>60</v>
      </c>
      <c r="F25" s="98" t="s">
        <v>334</v>
      </c>
      <c r="G25" s="104">
        <v>10</v>
      </c>
      <c r="H25" s="98" t="s">
        <v>448</v>
      </c>
      <c r="I25" s="103"/>
      <c r="J25" s="103"/>
    </row>
    <row r="26" spans="1:10" ht="180" customHeight="1">
      <c r="A26" s="102" t="s">
        <v>81</v>
      </c>
      <c r="B26" s="98" t="s">
        <v>89</v>
      </c>
      <c r="C26" s="98" t="s">
        <v>90</v>
      </c>
      <c r="D26" s="98" t="s">
        <v>91</v>
      </c>
      <c r="E26" s="98" t="s">
        <v>92</v>
      </c>
      <c r="F26" s="98" t="s">
        <v>93</v>
      </c>
      <c r="G26" s="99">
        <v>3</v>
      </c>
      <c r="H26" s="98" t="s">
        <v>116</v>
      </c>
      <c r="I26" s="103"/>
      <c r="J26" s="103"/>
    </row>
    <row r="27" spans="1:10" ht="90" customHeight="1">
      <c r="A27" s="102" t="s">
        <v>86</v>
      </c>
      <c r="B27" s="98" t="s">
        <v>95</v>
      </c>
      <c r="C27" s="98" t="s">
        <v>65</v>
      </c>
      <c r="D27" s="98" t="s">
        <v>91</v>
      </c>
      <c r="E27" s="101">
        <v>1</v>
      </c>
      <c r="F27" s="98" t="s">
        <v>70</v>
      </c>
      <c r="G27" s="99">
        <v>2</v>
      </c>
      <c r="H27" s="98" t="s">
        <v>96</v>
      </c>
      <c r="I27" s="103"/>
      <c r="J27" s="103"/>
    </row>
    <row r="28" spans="1:10" ht="45" customHeight="1">
      <c r="A28" s="99">
        <v>6</v>
      </c>
      <c r="B28" s="98" t="s">
        <v>231</v>
      </c>
      <c r="C28" s="98" t="s">
        <v>16</v>
      </c>
      <c r="D28" s="98" t="s">
        <v>83</v>
      </c>
      <c r="E28" s="98" t="s">
        <v>232</v>
      </c>
      <c r="F28" s="98" t="s">
        <v>102</v>
      </c>
      <c r="G28" s="99">
        <v>5</v>
      </c>
      <c r="H28" s="98" t="s">
        <v>233</v>
      </c>
      <c r="I28" s="103"/>
      <c r="J28" s="103"/>
    </row>
    <row r="29" spans="1:10" ht="60" customHeight="1">
      <c r="A29" s="99">
        <v>7</v>
      </c>
      <c r="B29" s="98" t="s">
        <v>234</v>
      </c>
      <c r="C29" s="98" t="s">
        <v>235</v>
      </c>
      <c r="D29" s="98" t="s">
        <v>83</v>
      </c>
      <c r="E29" s="101">
        <v>1</v>
      </c>
      <c r="F29" s="98" t="s">
        <v>70</v>
      </c>
      <c r="G29" s="99">
        <v>5</v>
      </c>
      <c r="H29" s="98" t="s">
        <v>96</v>
      </c>
      <c r="I29" s="103"/>
      <c r="J29" s="103"/>
    </row>
    <row r="30" spans="1:10" ht="135" customHeight="1">
      <c r="A30" s="99">
        <v>8</v>
      </c>
      <c r="B30" s="98" t="s">
        <v>237</v>
      </c>
      <c r="C30" s="98" t="s">
        <v>100</v>
      </c>
      <c r="D30" s="98" t="s">
        <v>83</v>
      </c>
      <c r="E30" s="98" t="s">
        <v>101</v>
      </c>
      <c r="F30" s="98" t="s">
        <v>102</v>
      </c>
      <c r="G30" s="99">
        <v>5</v>
      </c>
      <c r="H30" s="98" t="s">
        <v>117</v>
      </c>
      <c r="I30" s="103"/>
      <c r="J30" s="103"/>
    </row>
    <row r="31" spans="1:10" ht="75" customHeight="1">
      <c r="A31" s="99">
        <v>9</v>
      </c>
      <c r="B31" s="98" t="s">
        <v>238</v>
      </c>
      <c r="C31" s="98" t="s">
        <v>239</v>
      </c>
      <c r="D31" s="98" t="s">
        <v>83</v>
      </c>
      <c r="E31" s="99">
        <v>0</v>
      </c>
      <c r="F31" s="98" t="s">
        <v>102</v>
      </c>
      <c r="G31" s="99">
        <v>5</v>
      </c>
      <c r="H31" s="98" t="s">
        <v>240</v>
      </c>
      <c r="I31" s="103"/>
      <c r="J31" s="103"/>
    </row>
    <row r="32" spans="1:10" ht="14.45" customHeight="1">
      <c r="A32" s="102"/>
      <c r="B32" s="102" t="s">
        <v>104</v>
      </c>
      <c r="C32" s="103"/>
      <c r="D32" s="103"/>
      <c r="E32" s="103"/>
      <c r="F32" s="103"/>
      <c r="G32" s="104">
        <f>G4+G22+G23+G26+G27+G28+G29+G30+G31</f>
        <v>100</v>
      </c>
      <c r="H32" s="103"/>
      <c r="I32" s="103"/>
      <c r="J32" s="136">
        <f>J5+J10+J14+J18+J22+J24+J25+J26+J27+J28+J29+J30+J31</f>
        <v>0</v>
      </c>
    </row>
    <row r="33" spans="1:10" ht="13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ht="30" customHeight="1">
      <c r="A34" s="107"/>
      <c r="B34" s="135" t="s">
        <v>105</v>
      </c>
      <c r="C34" s="107"/>
      <c r="D34" s="107"/>
      <c r="E34" s="107"/>
      <c r="F34" s="107"/>
      <c r="G34" s="107"/>
      <c r="H34" s="107"/>
      <c r="I34" s="107"/>
      <c r="J34" s="107"/>
    </row>
  </sheetData>
  <mergeCells count="31">
    <mergeCell ref="J10:J13"/>
    <mergeCell ref="B10:B13"/>
    <mergeCell ref="C10:C13"/>
    <mergeCell ref="A2:J2"/>
    <mergeCell ref="A5:A8"/>
    <mergeCell ref="B5:B8"/>
    <mergeCell ref="C5:C8"/>
    <mergeCell ref="G5:G8"/>
    <mergeCell ref="H5:H8"/>
    <mergeCell ref="I5:I8"/>
    <mergeCell ref="J5:J8"/>
    <mergeCell ref="F5:F21"/>
    <mergeCell ref="G18:G21"/>
    <mergeCell ref="G10:G13"/>
    <mergeCell ref="G14:G17"/>
    <mergeCell ref="H10:H13"/>
    <mergeCell ref="J18:J21"/>
    <mergeCell ref="I14:I17"/>
    <mergeCell ref="J14:J17"/>
    <mergeCell ref="B18:B21"/>
    <mergeCell ref="C18:C21"/>
    <mergeCell ref="B14:B17"/>
    <mergeCell ref="C14:C17"/>
    <mergeCell ref="H14:H17"/>
    <mergeCell ref="H18:H21"/>
    <mergeCell ref="A14:A17"/>
    <mergeCell ref="A18:A21"/>
    <mergeCell ref="I18:I21"/>
    <mergeCell ref="B4:D4"/>
    <mergeCell ref="I10:I13"/>
    <mergeCell ref="A10:A13"/>
  </mergeCells>
  <pageMargins left="0.31496099999999999" right="0.11811000000000001" top="0.35433100000000001" bottom="0.35433100000000001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2" sqref="J2"/>
    </sheetView>
  </sheetViews>
  <sheetFormatPr defaultColWidth="8.85546875" defaultRowHeight="15.4" customHeight="1"/>
  <cols>
    <col min="1" max="1" width="6.140625" style="92" customWidth="1"/>
    <col min="2" max="2" width="27.7109375" style="92" customWidth="1"/>
    <col min="3" max="3" width="18.85546875" style="92" customWidth="1"/>
    <col min="4" max="4" width="20.85546875" style="92" customWidth="1"/>
    <col min="5" max="5" width="21.42578125" style="92" customWidth="1"/>
    <col min="6" max="6" width="23.42578125" style="92" customWidth="1"/>
    <col min="7" max="9" width="27.140625" style="92" customWidth="1"/>
    <col min="10" max="10" width="37" style="92" customWidth="1"/>
    <col min="11" max="11" width="8.85546875" style="92" customWidth="1"/>
    <col min="12" max="16384" width="8.85546875" style="92"/>
  </cols>
  <sheetData>
    <row r="1" spans="1:10" ht="13.5" customHeight="1"/>
    <row r="2" spans="1:10" ht="60" customHeight="1">
      <c r="A2" s="89"/>
      <c r="B2" s="89"/>
      <c r="C2" s="89"/>
      <c r="D2" s="89"/>
      <c r="E2" s="89"/>
      <c r="F2" s="89"/>
      <c r="G2" s="89"/>
      <c r="H2" s="91"/>
      <c r="I2" s="91"/>
      <c r="J2" s="90" t="s">
        <v>489</v>
      </c>
    </row>
    <row r="3" spans="1:10" ht="29.25" customHeight="1">
      <c r="A3" s="220" t="s">
        <v>440</v>
      </c>
      <c r="B3" s="221"/>
      <c r="C3" s="221"/>
      <c r="D3" s="221"/>
      <c r="E3" s="221"/>
      <c r="F3" s="221"/>
      <c r="G3" s="221"/>
      <c r="H3" s="221"/>
      <c r="I3" s="221"/>
      <c r="J3" s="222"/>
    </row>
    <row r="4" spans="1:10" ht="30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273</v>
      </c>
      <c r="H4" s="12" t="s">
        <v>7</v>
      </c>
      <c r="I4" s="12" t="s">
        <v>8</v>
      </c>
      <c r="J4" s="12" t="s">
        <v>9</v>
      </c>
    </row>
    <row r="5" spans="1:10" ht="89.25" customHeight="1">
      <c r="A5" s="12" t="s">
        <v>254</v>
      </c>
      <c r="B5" s="12" t="s">
        <v>97</v>
      </c>
      <c r="C5" s="12" t="s">
        <v>98</v>
      </c>
      <c r="D5" s="12" t="s">
        <v>83</v>
      </c>
      <c r="E5" s="18">
        <v>1</v>
      </c>
      <c r="F5" s="12" t="s">
        <v>70</v>
      </c>
      <c r="G5" s="13">
        <v>50</v>
      </c>
      <c r="H5" s="12" t="s">
        <v>96</v>
      </c>
      <c r="I5" s="14"/>
      <c r="J5" s="14"/>
    </row>
    <row r="6" spans="1:10" ht="129.75" customHeight="1">
      <c r="A6" s="94" t="s">
        <v>57</v>
      </c>
      <c r="B6" s="94" t="s">
        <v>238</v>
      </c>
      <c r="C6" s="94" t="s">
        <v>239</v>
      </c>
      <c r="D6" s="94" t="s">
        <v>83</v>
      </c>
      <c r="E6" s="18">
        <v>0</v>
      </c>
      <c r="F6" s="94" t="s">
        <v>102</v>
      </c>
      <c r="G6" s="96">
        <v>50</v>
      </c>
      <c r="H6" s="94" t="s">
        <v>240</v>
      </c>
      <c r="I6" s="95"/>
      <c r="J6" s="95"/>
    </row>
    <row r="7" spans="1:10" ht="15">
      <c r="A7" s="93"/>
      <c r="B7" s="39" t="s">
        <v>104</v>
      </c>
      <c r="C7" s="17"/>
      <c r="D7" s="17"/>
      <c r="E7" s="17"/>
      <c r="F7" s="17"/>
      <c r="G7" s="88">
        <f>G5</f>
        <v>50</v>
      </c>
      <c r="H7" s="17"/>
      <c r="I7" s="17"/>
      <c r="J7" s="40">
        <f>SUM(J5:J6)</f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workbookViewId="0">
      <selection activeCell="J1" sqref="J1"/>
    </sheetView>
  </sheetViews>
  <sheetFormatPr defaultColWidth="8.85546875" defaultRowHeight="15" customHeight="1"/>
  <cols>
    <col min="1" max="1" width="3.85546875" style="69" customWidth="1"/>
    <col min="2" max="2" width="28.7109375" style="69" customWidth="1"/>
    <col min="3" max="3" width="10.42578125" style="69" customWidth="1"/>
    <col min="4" max="4" width="22.42578125" style="69" customWidth="1"/>
    <col min="5" max="5" width="10" style="69" customWidth="1"/>
    <col min="6" max="6" width="18.28515625" style="69" customWidth="1"/>
    <col min="7" max="7" width="11" style="69" customWidth="1"/>
    <col min="8" max="8" width="37.7109375" style="69" customWidth="1"/>
    <col min="9" max="9" width="8.140625" style="69" customWidth="1"/>
    <col min="10" max="10" width="37.7109375" style="69" customWidth="1"/>
    <col min="11" max="11" width="8.85546875" style="69" customWidth="1"/>
    <col min="12" max="16384" width="8.85546875" style="69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490</v>
      </c>
    </row>
    <row r="2" spans="1:10" ht="34.5" customHeight="1">
      <c r="A2" s="368" t="s">
        <v>341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53.25" customHeight="1">
      <c r="A4" s="12" t="s">
        <v>254</v>
      </c>
      <c r="B4" s="372" t="s">
        <v>222</v>
      </c>
      <c r="C4" s="424"/>
      <c r="D4" s="373"/>
      <c r="E4" s="14"/>
      <c r="F4" s="14"/>
      <c r="G4" s="13">
        <f>G5</f>
        <v>45</v>
      </c>
      <c r="H4" s="14"/>
      <c r="I4" s="14"/>
      <c r="J4" s="14"/>
    </row>
    <row r="5" spans="1:10" ht="15" customHeight="1">
      <c r="A5" s="367" t="s">
        <v>11</v>
      </c>
      <c r="B5" s="355" t="s">
        <v>324</v>
      </c>
      <c r="C5" s="355" t="s">
        <v>16</v>
      </c>
      <c r="D5" s="12" t="s">
        <v>17</v>
      </c>
      <c r="E5" s="12" t="s">
        <v>37</v>
      </c>
      <c r="F5" s="367" t="s">
        <v>70</v>
      </c>
      <c r="G5" s="437">
        <v>45</v>
      </c>
      <c r="H5" s="355" t="s">
        <v>325</v>
      </c>
      <c r="I5" s="374"/>
      <c r="J5" s="365"/>
    </row>
    <row r="6" spans="1:10" ht="14.45" customHeight="1">
      <c r="A6" s="367"/>
      <c r="B6" s="358"/>
      <c r="C6" s="358"/>
      <c r="D6" s="12" t="s">
        <v>20</v>
      </c>
      <c r="E6" s="12" t="s">
        <v>39</v>
      </c>
      <c r="F6" s="364"/>
      <c r="G6" s="438"/>
      <c r="H6" s="358"/>
      <c r="I6" s="375"/>
      <c r="J6" s="358"/>
    </row>
    <row r="7" spans="1:10" ht="14.45" customHeight="1">
      <c r="A7" s="367"/>
      <c r="B7" s="358"/>
      <c r="C7" s="358"/>
      <c r="D7" s="12" t="s">
        <v>22</v>
      </c>
      <c r="E7" s="12" t="s">
        <v>40</v>
      </c>
      <c r="F7" s="364"/>
      <c r="G7" s="438"/>
      <c r="H7" s="358"/>
      <c r="I7" s="375"/>
      <c r="J7" s="358"/>
    </row>
    <row r="8" spans="1:10" ht="87.75" customHeight="1">
      <c r="A8" s="367"/>
      <c r="B8" s="359"/>
      <c r="C8" s="359"/>
      <c r="D8" s="12" t="s">
        <v>24</v>
      </c>
      <c r="E8" s="12" t="s">
        <v>34</v>
      </c>
      <c r="F8" s="364"/>
      <c r="G8" s="439"/>
      <c r="H8" s="359"/>
      <c r="I8" s="376"/>
      <c r="J8" s="359"/>
    </row>
    <row r="9" spans="1:10" ht="75" customHeight="1">
      <c r="A9" s="39" t="s">
        <v>57</v>
      </c>
      <c r="B9" s="12" t="s">
        <v>333</v>
      </c>
      <c r="C9" s="68" t="s">
        <v>16</v>
      </c>
      <c r="D9" s="39" t="s">
        <v>83</v>
      </c>
      <c r="E9" s="31">
        <v>16</v>
      </c>
      <c r="F9" s="12" t="s">
        <v>342</v>
      </c>
      <c r="G9" s="31">
        <v>10</v>
      </c>
      <c r="H9" s="12" t="s">
        <v>335</v>
      </c>
      <c r="I9" s="17"/>
      <c r="J9" s="17"/>
    </row>
    <row r="10" spans="1:10" ht="30" customHeight="1">
      <c r="A10" s="31">
        <v>3</v>
      </c>
      <c r="B10" s="12" t="s">
        <v>336</v>
      </c>
      <c r="C10" s="14"/>
      <c r="D10" s="17"/>
      <c r="E10" s="17"/>
      <c r="F10" s="14"/>
      <c r="G10" s="31">
        <f>G11+G12</f>
        <v>20</v>
      </c>
      <c r="H10" s="14"/>
      <c r="I10" s="17"/>
      <c r="J10" s="17"/>
    </row>
    <row r="11" spans="1:10" ht="144.75" customHeight="1">
      <c r="A11" s="39" t="s">
        <v>67</v>
      </c>
      <c r="B11" s="12" t="s">
        <v>337</v>
      </c>
      <c r="C11" s="12" t="s">
        <v>16</v>
      </c>
      <c r="D11" s="39" t="s">
        <v>83</v>
      </c>
      <c r="E11" s="31">
        <v>80</v>
      </c>
      <c r="F11" s="12" t="s">
        <v>342</v>
      </c>
      <c r="G11" s="31">
        <v>10</v>
      </c>
      <c r="H11" s="12" t="s">
        <v>338</v>
      </c>
      <c r="I11" s="17"/>
      <c r="J11" s="17"/>
    </row>
    <row r="12" spans="1:10" ht="139.5" customHeight="1">
      <c r="A12" s="39" t="s">
        <v>75</v>
      </c>
      <c r="B12" s="12" t="s">
        <v>339</v>
      </c>
      <c r="C12" s="12" t="s">
        <v>16</v>
      </c>
      <c r="D12" s="39" t="s">
        <v>83</v>
      </c>
      <c r="E12" s="31">
        <v>60</v>
      </c>
      <c r="F12" s="12" t="s">
        <v>342</v>
      </c>
      <c r="G12" s="31">
        <v>10</v>
      </c>
      <c r="H12" s="12" t="s">
        <v>340</v>
      </c>
      <c r="I12" s="17"/>
      <c r="J12" s="17"/>
    </row>
    <row r="13" spans="1:10" ht="210" customHeight="1">
      <c r="A13" s="31">
        <v>4</v>
      </c>
      <c r="B13" s="12" t="s">
        <v>89</v>
      </c>
      <c r="C13" s="12" t="s">
        <v>90</v>
      </c>
      <c r="D13" s="12" t="s">
        <v>91</v>
      </c>
      <c r="E13" s="12" t="s">
        <v>92</v>
      </c>
      <c r="F13" s="12" t="s">
        <v>93</v>
      </c>
      <c r="G13" s="13">
        <v>3</v>
      </c>
      <c r="H13" s="12" t="s">
        <v>116</v>
      </c>
      <c r="I13" s="17"/>
      <c r="J13" s="17"/>
    </row>
    <row r="14" spans="1:10" ht="105" customHeight="1">
      <c r="A14" s="31">
        <v>5</v>
      </c>
      <c r="B14" s="12" t="s">
        <v>95</v>
      </c>
      <c r="C14" s="12" t="s">
        <v>65</v>
      </c>
      <c r="D14" s="12" t="s">
        <v>91</v>
      </c>
      <c r="E14" s="18">
        <v>1</v>
      </c>
      <c r="F14" s="12" t="s">
        <v>70</v>
      </c>
      <c r="G14" s="13">
        <v>2</v>
      </c>
      <c r="H14" s="12" t="s">
        <v>96</v>
      </c>
      <c r="I14" s="17"/>
      <c r="J14" s="17"/>
    </row>
    <row r="15" spans="1:10" ht="45" customHeight="1">
      <c r="A15" s="31">
        <v>6</v>
      </c>
      <c r="B15" s="12" t="s">
        <v>231</v>
      </c>
      <c r="C15" s="12" t="s">
        <v>16</v>
      </c>
      <c r="D15" s="12" t="s">
        <v>83</v>
      </c>
      <c r="E15" s="12" t="s">
        <v>232</v>
      </c>
      <c r="F15" s="12" t="s">
        <v>102</v>
      </c>
      <c r="G15" s="13">
        <v>5</v>
      </c>
      <c r="H15" s="12" t="s">
        <v>233</v>
      </c>
      <c r="I15" s="17"/>
      <c r="J15" s="17"/>
    </row>
    <row r="16" spans="1:10" ht="60" customHeight="1">
      <c r="A16" s="31">
        <v>7</v>
      </c>
      <c r="B16" s="12" t="s">
        <v>234</v>
      </c>
      <c r="C16" s="12" t="s">
        <v>235</v>
      </c>
      <c r="D16" s="12" t="s">
        <v>83</v>
      </c>
      <c r="E16" s="18">
        <v>1</v>
      </c>
      <c r="F16" s="12" t="s">
        <v>70</v>
      </c>
      <c r="G16" s="13">
        <v>5</v>
      </c>
      <c r="H16" s="12" t="s">
        <v>96</v>
      </c>
      <c r="I16" s="17"/>
      <c r="J16" s="17"/>
    </row>
    <row r="17" spans="1:10" ht="120" customHeight="1">
      <c r="A17" s="31">
        <v>8</v>
      </c>
      <c r="B17" s="12" t="s">
        <v>237</v>
      </c>
      <c r="C17" s="12" t="s">
        <v>100</v>
      </c>
      <c r="D17" s="12" t="s">
        <v>83</v>
      </c>
      <c r="E17" s="12" t="s">
        <v>101</v>
      </c>
      <c r="F17" s="12" t="s">
        <v>102</v>
      </c>
      <c r="G17" s="13">
        <v>5</v>
      </c>
      <c r="H17" s="12" t="s">
        <v>117</v>
      </c>
      <c r="I17" s="17"/>
      <c r="J17" s="17"/>
    </row>
    <row r="18" spans="1:10" ht="120.75" customHeight="1">
      <c r="A18" s="31">
        <v>9</v>
      </c>
      <c r="B18" s="12" t="s">
        <v>238</v>
      </c>
      <c r="C18" s="12" t="s">
        <v>239</v>
      </c>
      <c r="D18" s="12" t="s">
        <v>83</v>
      </c>
      <c r="E18" s="13">
        <v>0</v>
      </c>
      <c r="F18" s="12" t="s">
        <v>102</v>
      </c>
      <c r="G18" s="13">
        <v>5</v>
      </c>
      <c r="H18" s="12" t="s">
        <v>240</v>
      </c>
      <c r="I18" s="17"/>
      <c r="J18" s="17"/>
    </row>
    <row r="19" spans="1:10" ht="14.45" customHeight="1">
      <c r="A19" s="17"/>
      <c r="B19" s="39" t="s">
        <v>104</v>
      </c>
      <c r="C19" s="17"/>
      <c r="D19" s="17"/>
      <c r="E19" s="17"/>
      <c r="F19" s="17"/>
      <c r="G19" s="31">
        <f>G4+G10+G9+G13+G14+G15+G16+G17+G18</f>
        <v>100</v>
      </c>
      <c r="H19" s="17"/>
      <c r="I19" s="17"/>
      <c r="J19" s="40">
        <f>J5+J9+J11+J12+J13+J14+J15+J16+J17+J18</f>
        <v>0</v>
      </c>
    </row>
    <row r="20" spans="1:10" ht="13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30" customHeight="1">
      <c r="A21" s="10"/>
      <c r="B21" s="19" t="s">
        <v>105</v>
      </c>
      <c r="C21" s="10"/>
      <c r="D21" s="10"/>
      <c r="E21" s="10"/>
      <c r="F21" s="10"/>
      <c r="G21" s="10"/>
      <c r="H21" s="10"/>
      <c r="I21" s="10"/>
      <c r="J21" s="10"/>
    </row>
  </sheetData>
  <mergeCells count="10">
    <mergeCell ref="A2:J2"/>
    <mergeCell ref="H5:H8"/>
    <mergeCell ref="I5:I8"/>
    <mergeCell ref="J5:J8"/>
    <mergeCell ref="A5:A8"/>
    <mergeCell ref="B5:B8"/>
    <mergeCell ref="C5:C8"/>
    <mergeCell ref="F5:F8"/>
    <mergeCell ref="G5:G8"/>
    <mergeCell ref="B4:D4"/>
  </mergeCells>
  <pageMargins left="0.31496099999999999" right="0.31496099999999999" top="0.15748000000000001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workbookViewId="0">
      <selection activeCell="J1" sqref="J1"/>
    </sheetView>
  </sheetViews>
  <sheetFormatPr defaultColWidth="8.85546875" defaultRowHeight="15" customHeight="1"/>
  <cols>
    <col min="1" max="1" width="7.28515625" style="70" customWidth="1"/>
    <col min="2" max="2" width="29" style="70" customWidth="1"/>
    <col min="3" max="3" width="11.42578125" style="70" customWidth="1"/>
    <col min="4" max="4" width="21.85546875" style="70" customWidth="1"/>
    <col min="5" max="5" width="9.7109375" style="70" customWidth="1"/>
    <col min="6" max="6" width="20.7109375" style="70" customWidth="1"/>
    <col min="7" max="7" width="11.42578125" style="70" customWidth="1"/>
    <col min="8" max="8" width="35.7109375" style="70" customWidth="1"/>
    <col min="9" max="9" width="7.28515625" style="70" customWidth="1"/>
    <col min="10" max="10" width="39.42578125" style="70" customWidth="1"/>
    <col min="11" max="11" width="8.85546875" style="70" customWidth="1"/>
    <col min="12" max="16384" width="8.85546875" style="70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491</v>
      </c>
    </row>
    <row r="2" spans="1:10" ht="35.25" customHeight="1">
      <c r="A2" s="422" t="s">
        <v>343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48" customHeight="1">
      <c r="A4" s="12" t="s">
        <v>254</v>
      </c>
      <c r="B4" s="372" t="s">
        <v>222</v>
      </c>
      <c r="C4" s="424"/>
      <c r="D4" s="373"/>
      <c r="E4" s="14"/>
      <c r="F4" s="14"/>
      <c r="G4" s="13">
        <f>G5+G9+G14</f>
        <v>45</v>
      </c>
      <c r="H4" s="14"/>
      <c r="I4" s="14"/>
      <c r="J4" s="14"/>
    </row>
    <row r="5" spans="1:10" ht="36.75" customHeight="1">
      <c r="A5" s="463" t="s">
        <v>11</v>
      </c>
      <c r="B5" s="355" t="s">
        <v>324</v>
      </c>
      <c r="C5" s="355" t="s">
        <v>16</v>
      </c>
      <c r="D5" s="12" t="s">
        <v>17</v>
      </c>
      <c r="E5" s="12" t="s">
        <v>37</v>
      </c>
      <c r="F5" s="355" t="s">
        <v>70</v>
      </c>
      <c r="G5" s="437">
        <v>15</v>
      </c>
      <c r="H5" s="355" t="s">
        <v>325</v>
      </c>
      <c r="I5" s="465"/>
      <c r="J5" s="443"/>
    </row>
    <row r="6" spans="1:10" ht="24.75" customHeight="1">
      <c r="A6" s="444"/>
      <c r="B6" s="358"/>
      <c r="C6" s="358"/>
      <c r="D6" s="12" t="s">
        <v>20</v>
      </c>
      <c r="E6" s="12" t="s">
        <v>39</v>
      </c>
      <c r="F6" s="358"/>
      <c r="G6" s="438"/>
      <c r="H6" s="358"/>
      <c r="I6" s="466"/>
      <c r="J6" s="438"/>
    </row>
    <row r="7" spans="1:10" ht="15" customHeight="1">
      <c r="A7" s="444"/>
      <c r="B7" s="358"/>
      <c r="C7" s="358"/>
      <c r="D7" s="12" t="s">
        <v>22</v>
      </c>
      <c r="E7" s="12" t="s">
        <v>40</v>
      </c>
      <c r="F7" s="358"/>
      <c r="G7" s="438"/>
      <c r="H7" s="358"/>
      <c r="I7" s="466"/>
      <c r="J7" s="438"/>
    </row>
    <row r="8" spans="1:10" ht="21.75" customHeight="1">
      <c r="A8" s="445"/>
      <c r="B8" s="359"/>
      <c r="C8" s="359"/>
      <c r="D8" s="12" t="s">
        <v>24</v>
      </c>
      <c r="E8" s="12" t="s">
        <v>34</v>
      </c>
      <c r="F8" s="358"/>
      <c r="G8" s="439"/>
      <c r="H8" s="359"/>
      <c r="I8" s="467"/>
      <c r="J8" s="439"/>
    </row>
    <row r="9" spans="1:10" ht="35.25" customHeight="1">
      <c r="A9" s="39" t="s">
        <v>29</v>
      </c>
      <c r="B9" s="372" t="s">
        <v>326</v>
      </c>
      <c r="C9" s="424"/>
      <c r="D9" s="373"/>
      <c r="E9" s="14"/>
      <c r="F9" s="358"/>
      <c r="G9" s="31">
        <f>G10+G14</f>
        <v>20</v>
      </c>
      <c r="H9" s="17"/>
      <c r="I9" s="17"/>
      <c r="J9" s="17"/>
    </row>
    <row r="10" spans="1:10" ht="29.25" customHeight="1">
      <c r="A10" s="463" t="s">
        <v>31</v>
      </c>
      <c r="B10" s="355" t="s">
        <v>327</v>
      </c>
      <c r="C10" s="355" t="s">
        <v>16</v>
      </c>
      <c r="D10" s="12" t="s">
        <v>17</v>
      </c>
      <c r="E10" s="12" t="s">
        <v>140</v>
      </c>
      <c r="F10" s="358"/>
      <c r="G10" s="437">
        <v>10</v>
      </c>
      <c r="H10" s="355" t="s">
        <v>328</v>
      </c>
      <c r="I10" s="443"/>
      <c r="J10" s="443"/>
    </row>
    <row r="11" spans="1:10" ht="19.5" customHeight="1">
      <c r="A11" s="444"/>
      <c r="B11" s="358"/>
      <c r="C11" s="358"/>
      <c r="D11" s="12" t="s">
        <v>20</v>
      </c>
      <c r="E11" s="12" t="s">
        <v>21</v>
      </c>
      <c r="F11" s="358"/>
      <c r="G11" s="438"/>
      <c r="H11" s="358"/>
      <c r="I11" s="438"/>
      <c r="J11" s="438"/>
    </row>
    <row r="12" spans="1:10" ht="23.25" customHeight="1">
      <c r="A12" s="444"/>
      <c r="B12" s="358"/>
      <c r="C12" s="358"/>
      <c r="D12" s="12" t="s">
        <v>22</v>
      </c>
      <c r="E12" s="12" t="s">
        <v>143</v>
      </c>
      <c r="F12" s="358"/>
      <c r="G12" s="438"/>
      <c r="H12" s="358"/>
      <c r="I12" s="438"/>
      <c r="J12" s="438"/>
    </row>
    <row r="13" spans="1:10" ht="35.25" customHeight="1">
      <c r="A13" s="445"/>
      <c r="B13" s="359"/>
      <c r="C13" s="359"/>
      <c r="D13" s="12" t="s">
        <v>24</v>
      </c>
      <c r="E13" s="12" t="s">
        <v>34</v>
      </c>
      <c r="F13" s="358"/>
      <c r="G13" s="439"/>
      <c r="H13" s="359"/>
      <c r="I13" s="439"/>
      <c r="J13" s="439"/>
    </row>
    <row r="14" spans="1:10" ht="21" customHeight="1">
      <c r="A14" s="463" t="s">
        <v>35</v>
      </c>
      <c r="B14" s="355" t="s">
        <v>344</v>
      </c>
      <c r="C14" s="355" t="s">
        <v>16</v>
      </c>
      <c r="D14" s="12" t="s">
        <v>17</v>
      </c>
      <c r="E14" s="12" t="s">
        <v>140</v>
      </c>
      <c r="F14" s="358"/>
      <c r="G14" s="437">
        <v>10</v>
      </c>
      <c r="H14" s="355" t="s">
        <v>330</v>
      </c>
      <c r="I14" s="443"/>
      <c r="J14" s="443"/>
    </row>
    <row r="15" spans="1:10" ht="21.75" customHeight="1">
      <c r="A15" s="444"/>
      <c r="B15" s="358"/>
      <c r="C15" s="358"/>
      <c r="D15" s="12" t="s">
        <v>20</v>
      </c>
      <c r="E15" s="12" t="s">
        <v>21</v>
      </c>
      <c r="F15" s="358"/>
      <c r="G15" s="438"/>
      <c r="H15" s="358"/>
      <c r="I15" s="438"/>
      <c r="J15" s="438"/>
    </row>
    <row r="16" spans="1:10" ht="21.75" customHeight="1">
      <c r="A16" s="444"/>
      <c r="B16" s="358"/>
      <c r="C16" s="358"/>
      <c r="D16" s="12" t="s">
        <v>22</v>
      </c>
      <c r="E16" s="12" t="s">
        <v>143</v>
      </c>
      <c r="F16" s="358"/>
      <c r="G16" s="438"/>
      <c r="H16" s="358"/>
      <c r="I16" s="438"/>
      <c r="J16" s="438"/>
    </row>
    <row r="17" spans="1:10" ht="27" customHeight="1">
      <c r="A17" s="445"/>
      <c r="B17" s="359"/>
      <c r="C17" s="359"/>
      <c r="D17" s="12" t="s">
        <v>24</v>
      </c>
      <c r="E17" s="12" t="s">
        <v>34</v>
      </c>
      <c r="F17" s="358"/>
      <c r="G17" s="439"/>
      <c r="H17" s="359"/>
      <c r="I17" s="439"/>
      <c r="J17" s="439"/>
    </row>
    <row r="18" spans="1:10" ht="27" customHeight="1">
      <c r="A18" s="463" t="s">
        <v>44</v>
      </c>
      <c r="B18" s="355" t="s">
        <v>345</v>
      </c>
      <c r="C18" s="355" t="s">
        <v>16</v>
      </c>
      <c r="D18" s="12" t="s">
        <v>17</v>
      </c>
      <c r="E18" s="12" t="s">
        <v>18</v>
      </c>
      <c r="F18" s="358"/>
      <c r="G18" s="437">
        <v>10</v>
      </c>
      <c r="H18" s="355" t="s">
        <v>332</v>
      </c>
      <c r="I18" s="443"/>
      <c r="J18" s="443"/>
    </row>
    <row r="19" spans="1:10" ht="27" customHeight="1">
      <c r="A19" s="444"/>
      <c r="B19" s="358"/>
      <c r="C19" s="358"/>
      <c r="D19" s="12" t="s">
        <v>20</v>
      </c>
      <c r="E19" s="12" t="s">
        <v>21</v>
      </c>
      <c r="F19" s="358"/>
      <c r="G19" s="438"/>
      <c r="H19" s="358"/>
      <c r="I19" s="438"/>
      <c r="J19" s="438"/>
    </row>
    <row r="20" spans="1:10" ht="27" customHeight="1">
      <c r="A20" s="444"/>
      <c r="B20" s="358"/>
      <c r="C20" s="358"/>
      <c r="D20" s="12" t="s">
        <v>22</v>
      </c>
      <c r="E20" s="12" t="s">
        <v>23</v>
      </c>
      <c r="F20" s="358"/>
      <c r="G20" s="438"/>
      <c r="H20" s="358"/>
      <c r="I20" s="438"/>
      <c r="J20" s="438"/>
    </row>
    <row r="21" spans="1:10" ht="27" customHeight="1">
      <c r="A21" s="445"/>
      <c r="B21" s="359"/>
      <c r="C21" s="359"/>
      <c r="D21" s="12" t="s">
        <v>24</v>
      </c>
      <c r="E21" s="12" t="s">
        <v>25</v>
      </c>
      <c r="F21" s="359"/>
      <c r="G21" s="439"/>
      <c r="H21" s="359"/>
      <c r="I21" s="439"/>
      <c r="J21" s="439"/>
    </row>
    <row r="22" spans="1:10" ht="99" customHeight="1">
      <c r="A22" s="39" t="s">
        <v>57</v>
      </c>
      <c r="B22" s="12" t="s">
        <v>346</v>
      </c>
      <c r="C22" s="12" t="s">
        <v>16</v>
      </c>
      <c r="D22" s="12" t="s">
        <v>257</v>
      </c>
      <c r="E22" s="13">
        <v>100</v>
      </c>
      <c r="F22" s="12" t="s">
        <v>347</v>
      </c>
      <c r="G22" s="13">
        <v>10</v>
      </c>
      <c r="H22" s="12" t="s">
        <v>259</v>
      </c>
      <c r="I22" s="17"/>
      <c r="J22" s="17"/>
    </row>
    <row r="23" spans="1:10" ht="33" customHeight="1">
      <c r="A23" s="31">
        <v>3</v>
      </c>
      <c r="B23" s="12" t="s">
        <v>348</v>
      </c>
      <c r="C23" s="14"/>
      <c r="D23" s="17"/>
      <c r="E23" s="17"/>
      <c r="F23" s="14"/>
      <c r="G23" s="31">
        <f>G24+G25</f>
        <v>10</v>
      </c>
      <c r="H23" s="14"/>
      <c r="I23" s="17"/>
      <c r="J23" s="17"/>
    </row>
    <row r="24" spans="1:10" ht="105" customHeight="1">
      <c r="A24" s="39" t="s">
        <v>67</v>
      </c>
      <c r="B24" s="12" t="s">
        <v>337</v>
      </c>
      <c r="C24" s="12" t="s">
        <v>16</v>
      </c>
      <c r="D24" s="39" t="s">
        <v>83</v>
      </c>
      <c r="E24" s="31">
        <v>80</v>
      </c>
      <c r="F24" s="12" t="s">
        <v>347</v>
      </c>
      <c r="G24" s="31">
        <v>5</v>
      </c>
      <c r="H24" s="12" t="s">
        <v>338</v>
      </c>
      <c r="I24" s="17"/>
      <c r="J24" s="17"/>
    </row>
    <row r="25" spans="1:10" ht="135" customHeight="1">
      <c r="A25" s="39" t="s">
        <v>75</v>
      </c>
      <c r="B25" s="12" t="s">
        <v>339</v>
      </c>
      <c r="C25" s="12" t="s">
        <v>16</v>
      </c>
      <c r="D25" s="39" t="s">
        <v>83</v>
      </c>
      <c r="E25" s="31">
        <v>60</v>
      </c>
      <c r="F25" s="12" t="s">
        <v>347</v>
      </c>
      <c r="G25" s="31">
        <v>5</v>
      </c>
      <c r="H25" s="12" t="s">
        <v>340</v>
      </c>
      <c r="I25" s="17"/>
      <c r="J25" s="17"/>
    </row>
    <row r="26" spans="1:10" ht="102" customHeight="1">
      <c r="A26" s="31">
        <v>4</v>
      </c>
      <c r="B26" s="12" t="s">
        <v>333</v>
      </c>
      <c r="C26" s="68" t="s">
        <v>16</v>
      </c>
      <c r="D26" s="39" t="s">
        <v>83</v>
      </c>
      <c r="E26" s="31">
        <v>6</v>
      </c>
      <c r="F26" s="12" t="s">
        <v>347</v>
      </c>
      <c r="G26" s="31">
        <v>10</v>
      </c>
      <c r="H26" s="12" t="s">
        <v>335</v>
      </c>
      <c r="I26" s="17"/>
      <c r="J26" s="17"/>
    </row>
    <row r="27" spans="1:10" ht="202.5" customHeight="1">
      <c r="A27" s="31">
        <v>5</v>
      </c>
      <c r="B27" s="12" t="s">
        <v>89</v>
      </c>
      <c r="C27" s="12" t="s">
        <v>90</v>
      </c>
      <c r="D27" s="12" t="s">
        <v>91</v>
      </c>
      <c r="E27" s="12" t="s">
        <v>92</v>
      </c>
      <c r="F27" s="12" t="s">
        <v>93</v>
      </c>
      <c r="G27" s="13">
        <v>3</v>
      </c>
      <c r="H27" s="12" t="s">
        <v>116</v>
      </c>
      <c r="I27" s="17"/>
      <c r="J27" s="17"/>
    </row>
    <row r="28" spans="1:10" ht="105" customHeight="1">
      <c r="A28" s="31">
        <v>6</v>
      </c>
      <c r="B28" s="12" t="s">
        <v>95</v>
      </c>
      <c r="C28" s="12" t="s">
        <v>65</v>
      </c>
      <c r="D28" s="12" t="s">
        <v>91</v>
      </c>
      <c r="E28" s="18">
        <v>1</v>
      </c>
      <c r="F28" s="12" t="s">
        <v>70</v>
      </c>
      <c r="G28" s="13">
        <v>2</v>
      </c>
      <c r="H28" s="12" t="s">
        <v>96</v>
      </c>
      <c r="I28" s="17"/>
      <c r="J28" s="17"/>
    </row>
    <row r="29" spans="1:10" ht="45" customHeight="1">
      <c r="A29" s="31">
        <v>7</v>
      </c>
      <c r="B29" s="12" t="s">
        <v>231</v>
      </c>
      <c r="C29" s="12" t="s">
        <v>16</v>
      </c>
      <c r="D29" s="12" t="s">
        <v>83</v>
      </c>
      <c r="E29" s="12" t="s">
        <v>232</v>
      </c>
      <c r="F29" s="12" t="s">
        <v>102</v>
      </c>
      <c r="G29" s="13">
        <v>5</v>
      </c>
      <c r="H29" s="12" t="s">
        <v>233</v>
      </c>
      <c r="I29" s="17"/>
      <c r="J29" s="17"/>
    </row>
    <row r="30" spans="1:10" ht="60" customHeight="1">
      <c r="A30" s="31">
        <v>8</v>
      </c>
      <c r="B30" s="12" t="s">
        <v>234</v>
      </c>
      <c r="C30" s="12" t="s">
        <v>235</v>
      </c>
      <c r="D30" s="12" t="s">
        <v>83</v>
      </c>
      <c r="E30" s="18">
        <v>1</v>
      </c>
      <c r="F30" s="12" t="s">
        <v>70</v>
      </c>
      <c r="G30" s="13">
        <v>5</v>
      </c>
      <c r="H30" s="12" t="s">
        <v>96</v>
      </c>
      <c r="I30" s="17"/>
      <c r="J30" s="17"/>
    </row>
    <row r="31" spans="1:10" ht="120" customHeight="1">
      <c r="A31" s="31">
        <v>9</v>
      </c>
      <c r="B31" s="12" t="s">
        <v>237</v>
      </c>
      <c r="C31" s="12" t="s">
        <v>100</v>
      </c>
      <c r="D31" s="12" t="s">
        <v>83</v>
      </c>
      <c r="E31" s="12" t="s">
        <v>101</v>
      </c>
      <c r="F31" s="12" t="s">
        <v>102</v>
      </c>
      <c r="G31" s="13">
        <v>5</v>
      </c>
      <c r="H31" s="12" t="s">
        <v>117</v>
      </c>
      <c r="I31" s="17"/>
      <c r="J31" s="17"/>
    </row>
    <row r="32" spans="1:10" ht="105" customHeight="1">
      <c r="A32" s="31">
        <v>10</v>
      </c>
      <c r="B32" s="12" t="s">
        <v>238</v>
      </c>
      <c r="C32" s="12" t="s">
        <v>239</v>
      </c>
      <c r="D32" s="12" t="s">
        <v>83</v>
      </c>
      <c r="E32" s="13">
        <v>0</v>
      </c>
      <c r="F32" s="12" t="s">
        <v>102</v>
      </c>
      <c r="G32" s="13">
        <v>5</v>
      </c>
      <c r="H32" s="12" t="s">
        <v>240</v>
      </c>
      <c r="I32" s="17"/>
      <c r="J32" s="17"/>
    </row>
    <row r="33" spans="1:10" ht="14.25" customHeight="1">
      <c r="A33" s="17"/>
      <c r="B33" s="39" t="s">
        <v>104</v>
      </c>
      <c r="C33" s="17"/>
      <c r="D33" s="17"/>
      <c r="E33" s="17"/>
      <c r="F33" s="17"/>
      <c r="G33" s="31">
        <f>G4+G22+G23+G26+G27+G28+G29+G30+G31+G32</f>
        <v>100</v>
      </c>
      <c r="H33" s="17"/>
      <c r="I33" s="17"/>
      <c r="J33" s="40">
        <f>J5+J10+J14+J18+J22+J24+J25+J26+J27+J28+J29+J30+J31+J32</f>
        <v>0</v>
      </c>
    </row>
    <row r="34" spans="1:10" ht="13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30" customHeight="1">
      <c r="A35" s="10"/>
      <c r="B35" s="19" t="s">
        <v>105</v>
      </c>
      <c r="C35" s="10"/>
      <c r="D35" s="10"/>
      <c r="E35" s="10"/>
      <c r="F35" s="10"/>
      <c r="G35" s="10"/>
      <c r="H35" s="10"/>
      <c r="I35" s="10"/>
      <c r="J35" s="10"/>
    </row>
  </sheetData>
  <mergeCells count="32">
    <mergeCell ref="A2:J2"/>
    <mergeCell ref="B5:B8"/>
    <mergeCell ref="A5:A8"/>
    <mergeCell ref="C5:C8"/>
    <mergeCell ref="C10:C13"/>
    <mergeCell ref="B10:B13"/>
    <mergeCell ref="A10:A13"/>
    <mergeCell ref="H5:H8"/>
    <mergeCell ref="I5:I8"/>
    <mergeCell ref="J5:J8"/>
    <mergeCell ref="G10:G13"/>
    <mergeCell ref="H10:H13"/>
    <mergeCell ref="I10:I13"/>
    <mergeCell ref="J10:J13"/>
    <mergeCell ref="B9:D9"/>
    <mergeCell ref="B4:D4"/>
    <mergeCell ref="H18:H21"/>
    <mergeCell ref="J18:J21"/>
    <mergeCell ref="I18:I21"/>
    <mergeCell ref="A18:A21"/>
    <mergeCell ref="B18:B21"/>
    <mergeCell ref="C18:C21"/>
    <mergeCell ref="F5:F21"/>
    <mergeCell ref="G18:G21"/>
    <mergeCell ref="A14:A17"/>
    <mergeCell ref="G5:G8"/>
    <mergeCell ref="G14:G17"/>
    <mergeCell ref="H14:H17"/>
    <mergeCell ref="I14:I17"/>
    <mergeCell ref="J14:J17"/>
    <mergeCell ref="C14:C17"/>
    <mergeCell ref="B14:B17"/>
  </mergeCells>
  <pageMargins left="0.31496099999999999" right="0" top="0.55118100000000003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" style="71" customWidth="1"/>
    <col min="2" max="2" width="29.7109375" style="71" customWidth="1"/>
    <col min="3" max="3" width="10.42578125" style="71" customWidth="1"/>
    <col min="4" max="4" width="21.85546875" style="71" customWidth="1"/>
    <col min="5" max="5" width="9.7109375" style="71" customWidth="1"/>
    <col min="6" max="6" width="17.42578125" style="71" customWidth="1"/>
    <col min="7" max="7" width="10.42578125" style="71" customWidth="1"/>
    <col min="8" max="8" width="36.140625" style="71" customWidth="1"/>
    <col min="9" max="9" width="7.42578125" style="71" customWidth="1"/>
    <col min="10" max="10" width="39.85546875" style="71" customWidth="1"/>
    <col min="11" max="11" width="23" style="71" customWidth="1"/>
    <col min="12" max="12" width="8.85546875" style="71" customWidth="1"/>
    <col min="13" max="16384" width="8.85546875" style="71"/>
  </cols>
  <sheetData>
    <row r="1" spans="1:11" ht="63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492</v>
      </c>
      <c r="K1" s="24"/>
    </row>
    <row r="2" spans="1:11" ht="29.25" customHeight="1">
      <c r="A2" s="368" t="s">
        <v>349</v>
      </c>
      <c r="B2" s="369"/>
      <c r="C2" s="369"/>
      <c r="D2" s="369"/>
      <c r="E2" s="369"/>
      <c r="F2" s="369"/>
      <c r="G2" s="369"/>
      <c r="H2" s="369"/>
      <c r="I2" s="369"/>
      <c r="J2" s="369"/>
      <c r="K2" s="24"/>
    </row>
    <row r="3" spans="1:11" ht="73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45" customHeight="1">
      <c r="A4" s="12" t="s">
        <v>254</v>
      </c>
      <c r="B4" s="372" t="s">
        <v>222</v>
      </c>
      <c r="C4" s="424"/>
      <c r="D4" s="373"/>
      <c r="E4" s="14"/>
      <c r="F4" s="14"/>
      <c r="G4" s="13">
        <f>G5</f>
        <v>15</v>
      </c>
      <c r="H4" s="14"/>
      <c r="I4" s="14"/>
      <c r="J4" s="14"/>
      <c r="K4" s="25"/>
    </row>
    <row r="5" spans="1:11" ht="29.25" customHeight="1">
      <c r="A5" s="367" t="s">
        <v>11</v>
      </c>
      <c r="B5" s="355" t="s">
        <v>324</v>
      </c>
      <c r="C5" s="355" t="s">
        <v>16</v>
      </c>
      <c r="D5" s="12" t="s">
        <v>17</v>
      </c>
      <c r="E5" s="12" t="s">
        <v>37</v>
      </c>
      <c r="F5" s="355" t="s">
        <v>70</v>
      </c>
      <c r="G5" s="437">
        <v>15</v>
      </c>
      <c r="H5" s="355" t="s">
        <v>325</v>
      </c>
      <c r="I5" s="374"/>
      <c r="J5" s="365"/>
      <c r="K5" s="21"/>
    </row>
    <row r="6" spans="1:11" ht="25.5" customHeight="1">
      <c r="A6" s="367"/>
      <c r="B6" s="358"/>
      <c r="C6" s="358"/>
      <c r="D6" s="12" t="s">
        <v>20</v>
      </c>
      <c r="E6" s="12" t="s">
        <v>39</v>
      </c>
      <c r="F6" s="358"/>
      <c r="G6" s="438"/>
      <c r="H6" s="358"/>
      <c r="I6" s="375"/>
      <c r="J6" s="358"/>
      <c r="K6" s="25"/>
    </row>
    <row r="7" spans="1:11" ht="32.25" customHeight="1">
      <c r="A7" s="367"/>
      <c r="B7" s="358"/>
      <c r="C7" s="358"/>
      <c r="D7" s="12" t="s">
        <v>22</v>
      </c>
      <c r="E7" s="12" t="s">
        <v>40</v>
      </c>
      <c r="F7" s="358"/>
      <c r="G7" s="438"/>
      <c r="H7" s="358"/>
      <c r="I7" s="375"/>
      <c r="J7" s="358"/>
      <c r="K7" s="25"/>
    </row>
    <row r="8" spans="1:11" ht="14.45" customHeight="1">
      <c r="A8" s="367"/>
      <c r="B8" s="359"/>
      <c r="C8" s="359"/>
      <c r="D8" s="12" t="s">
        <v>24</v>
      </c>
      <c r="E8" s="12" t="s">
        <v>34</v>
      </c>
      <c r="F8" s="358"/>
      <c r="G8" s="439"/>
      <c r="H8" s="359"/>
      <c r="I8" s="376"/>
      <c r="J8" s="359"/>
      <c r="K8" s="25"/>
    </row>
    <row r="9" spans="1:11" ht="32.25" customHeight="1">
      <c r="A9" s="39" t="s">
        <v>29</v>
      </c>
      <c r="B9" s="372" t="s">
        <v>326</v>
      </c>
      <c r="C9" s="424"/>
      <c r="D9" s="373"/>
      <c r="E9" s="14"/>
      <c r="F9" s="358"/>
      <c r="G9" s="31">
        <f>G10+G14</f>
        <v>20</v>
      </c>
      <c r="H9" s="17"/>
      <c r="I9" s="17"/>
      <c r="J9" s="17"/>
      <c r="K9" s="25"/>
    </row>
    <row r="10" spans="1:11" ht="27" customHeight="1">
      <c r="A10" s="463" t="s">
        <v>31</v>
      </c>
      <c r="B10" s="355" t="s">
        <v>327</v>
      </c>
      <c r="C10" s="355" t="s">
        <v>16</v>
      </c>
      <c r="D10" s="12" t="s">
        <v>17</v>
      </c>
      <c r="E10" s="12" t="s">
        <v>140</v>
      </c>
      <c r="F10" s="358"/>
      <c r="G10" s="437">
        <v>10</v>
      </c>
      <c r="H10" s="355" t="s">
        <v>328</v>
      </c>
      <c r="I10" s="443"/>
      <c r="J10" s="443"/>
      <c r="K10" s="15"/>
    </row>
    <row r="11" spans="1:11" ht="27" customHeight="1">
      <c r="A11" s="444"/>
      <c r="B11" s="358"/>
      <c r="C11" s="358"/>
      <c r="D11" s="12" t="s">
        <v>20</v>
      </c>
      <c r="E11" s="12" t="s">
        <v>21</v>
      </c>
      <c r="F11" s="358"/>
      <c r="G11" s="438"/>
      <c r="H11" s="358"/>
      <c r="I11" s="438"/>
      <c r="J11" s="438"/>
      <c r="K11" s="15"/>
    </row>
    <row r="12" spans="1:11" ht="27" customHeight="1">
      <c r="A12" s="444"/>
      <c r="B12" s="358"/>
      <c r="C12" s="358"/>
      <c r="D12" s="12" t="s">
        <v>22</v>
      </c>
      <c r="E12" s="12" t="s">
        <v>143</v>
      </c>
      <c r="F12" s="358"/>
      <c r="G12" s="438"/>
      <c r="H12" s="358"/>
      <c r="I12" s="438"/>
      <c r="J12" s="438"/>
      <c r="K12" s="15"/>
    </row>
    <row r="13" spans="1:11" ht="27" customHeight="1">
      <c r="A13" s="445"/>
      <c r="B13" s="359"/>
      <c r="C13" s="359"/>
      <c r="D13" s="12" t="s">
        <v>24</v>
      </c>
      <c r="E13" s="12" t="s">
        <v>34</v>
      </c>
      <c r="F13" s="358"/>
      <c r="G13" s="439"/>
      <c r="H13" s="359"/>
      <c r="I13" s="439"/>
      <c r="J13" s="439"/>
      <c r="K13" s="15"/>
    </row>
    <row r="14" spans="1:11" ht="27" customHeight="1">
      <c r="A14" s="463" t="s">
        <v>35</v>
      </c>
      <c r="B14" s="355" t="s">
        <v>344</v>
      </c>
      <c r="C14" s="355" t="s">
        <v>16</v>
      </c>
      <c r="D14" s="12" t="s">
        <v>17</v>
      </c>
      <c r="E14" s="12" t="s">
        <v>140</v>
      </c>
      <c r="F14" s="358"/>
      <c r="G14" s="437">
        <v>10</v>
      </c>
      <c r="H14" s="355" t="s">
        <v>330</v>
      </c>
      <c r="I14" s="443"/>
      <c r="J14" s="443"/>
      <c r="K14" s="15"/>
    </row>
    <row r="15" spans="1:11" ht="27" customHeight="1">
      <c r="A15" s="444"/>
      <c r="B15" s="358"/>
      <c r="C15" s="358"/>
      <c r="D15" s="12" t="s">
        <v>20</v>
      </c>
      <c r="E15" s="12" t="s">
        <v>21</v>
      </c>
      <c r="F15" s="358"/>
      <c r="G15" s="438"/>
      <c r="H15" s="358"/>
      <c r="I15" s="438"/>
      <c r="J15" s="438"/>
      <c r="K15" s="15"/>
    </row>
    <row r="16" spans="1:11" ht="27" customHeight="1">
      <c r="A16" s="444"/>
      <c r="B16" s="358"/>
      <c r="C16" s="358"/>
      <c r="D16" s="12" t="s">
        <v>22</v>
      </c>
      <c r="E16" s="12" t="s">
        <v>143</v>
      </c>
      <c r="F16" s="358"/>
      <c r="G16" s="438"/>
      <c r="H16" s="358"/>
      <c r="I16" s="438"/>
      <c r="J16" s="438"/>
      <c r="K16" s="15"/>
    </row>
    <row r="17" spans="1:11" ht="27" customHeight="1">
      <c r="A17" s="445"/>
      <c r="B17" s="359"/>
      <c r="C17" s="359"/>
      <c r="D17" s="12" t="s">
        <v>24</v>
      </c>
      <c r="E17" s="12" t="s">
        <v>34</v>
      </c>
      <c r="F17" s="358"/>
      <c r="G17" s="439"/>
      <c r="H17" s="359"/>
      <c r="I17" s="439"/>
      <c r="J17" s="439"/>
      <c r="K17" s="15"/>
    </row>
    <row r="18" spans="1:11" ht="27" customHeight="1">
      <c r="A18" s="463" t="s">
        <v>44</v>
      </c>
      <c r="B18" s="355" t="s">
        <v>345</v>
      </c>
      <c r="C18" s="355" t="s">
        <v>16</v>
      </c>
      <c r="D18" s="12" t="s">
        <v>17</v>
      </c>
      <c r="E18" s="12" t="s">
        <v>18</v>
      </c>
      <c r="F18" s="358"/>
      <c r="G18" s="437">
        <v>10</v>
      </c>
      <c r="H18" s="355" t="s">
        <v>332</v>
      </c>
      <c r="I18" s="443"/>
      <c r="J18" s="443"/>
      <c r="K18" s="15"/>
    </row>
    <row r="19" spans="1:11" ht="27" customHeight="1">
      <c r="A19" s="444"/>
      <c r="B19" s="358"/>
      <c r="C19" s="358"/>
      <c r="D19" s="12" t="s">
        <v>20</v>
      </c>
      <c r="E19" s="12" t="s">
        <v>21</v>
      </c>
      <c r="F19" s="358"/>
      <c r="G19" s="438"/>
      <c r="H19" s="358"/>
      <c r="I19" s="438"/>
      <c r="J19" s="438"/>
      <c r="K19" s="15"/>
    </row>
    <row r="20" spans="1:11" ht="27" customHeight="1">
      <c r="A20" s="444"/>
      <c r="B20" s="358"/>
      <c r="C20" s="358"/>
      <c r="D20" s="12" t="s">
        <v>22</v>
      </c>
      <c r="E20" s="12" t="s">
        <v>23</v>
      </c>
      <c r="F20" s="358"/>
      <c r="G20" s="438"/>
      <c r="H20" s="358"/>
      <c r="I20" s="438"/>
      <c r="J20" s="438"/>
      <c r="K20" s="15"/>
    </row>
    <row r="21" spans="1:11" ht="27" customHeight="1">
      <c r="A21" s="445"/>
      <c r="B21" s="359"/>
      <c r="C21" s="359"/>
      <c r="D21" s="12" t="s">
        <v>24</v>
      </c>
      <c r="E21" s="12" t="s">
        <v>25</v>
      </c>
      <c r="F21" s="359"/>
      <c r="G21" s="439"/>
      <c r="H21" s="359"/>
      <c r="I21" s="439"/>
      <c r="J21" s="439"/>
      <c r="K21" s="15"/>
    </row>
    <row r="22" spans="1:11" ht="100.5" customHeight="1">
      <c r="A22" s="39" t="s">
        <v>57</v>
      </c>
      <c r="B22" s="12" t="s">
        <v>333</v>
      </c>
      <c r="C22" s="68" t="s">
        <v>16</v>
      </c>
      <c r="D22" s="39" t="s">
        <v>83</v>
      </c>
      <c r="E22" s="31">
        <v>6</v>
      </c>
      <c r="F22" s="12" t="s">
        <v>342</v>
      </c>
      <c r="G22" s="31">
        <v>10</v>
      </c>
      <c r="H22" s="12" t="s">
        <v>335</v>
      </c>
      <c r="I22" s="17"/>
      <c r="J22" s="17"/>
      <c r="K22" s="25"/>
    </row>
    <row r="23" spans="1:11" ht="34.5" customHeight="1">
      <c r="A23" s="31">
        <v>3</v>
      </c>
      <c r="B23" s="12" t="s">
        <v>348</v>
      </c>
      <c r="C23" s="14"/>
      <c r="D23" s="17"/>
      <c r="E23" s="17"/>
      <c r="F23" s="14"/>
      <c r="G23" s="31">
        <f>G24+G25</f>
        <v>20</v>
      </c>
      <c r="H23" s="14"/>
      <c r="I23" s="17"/>
      <c r="J23" s="17"/>
      <c r="K23" s="25"/>
    </row>
    <row r="24" spans="1:11" ht="135" customHeight="1">
      <c r="A24" s="39" t="s">
        <v>67</v>
      </c>
      <c r="B24" s="12" t="s">
        <v>337</v>
      </c>
      <c r="C24" s="12" t="s">
        <v>16</v>
      </c>
      <c r="D24" s="39" t="s">
        <v>83</v>
      </c>
      <c r="E24" s="31">
        <v>80</v>
      </c>
      <c r="F24" s="12" t="s">
        <v>350</v>
      </c>
      <c r="G24" s="31">
        <v>10</v>
      </c>
      <c r="H24" s="12" t="s">
        <v>338</v>
      </c>
      <c r="I24" s="17"/>
      <c r="J24" s="17"/>
      <c r="K24" s="25"/>
    </row>
    <row r="25" spans="1:11" ht="123.75" customHeight="1">
      <c r="A25" s="39" t="s">
        <v>75</v>
      </c>
      <c r="B25" s="12" t="s">
        <v>339</v>
      </c>
      <c r="C25" s="12" t="s">
        <v>16</v>
      </c>
      <c r="D25" s="39" t="s">
        <v>83</v>
      </c>
      <c r="E25" s="31">
        <v>60</v>
      </c>
      <c r="F25" s="12" t="s">
        <v>350</v>
      </c>
      <c r="G25" s="31">
        <v>10</v>
      </c>
      <c r="H25" s="12" t="s">
        <v>340</v>
      </c>
      <c r="I25" s="17"/>
      <c r="J25" s="17"/>
      <c r="K25" s="25"/>
    </row>
    <row r="26" spans="1:11" ht="210" customHeight="1">
      <c r="A26" s="31">
        <v>4</v>
      </c>
      <c r="B26" s="12" t="s">
        <v>89</v>
      </c>
      <c r="C26" s="12" t="s">
        <v>90</v>
      </c>
      <c r="D26" s="12" t="s">
        <v>91</v>
      </c>
      <c r="E26" s="12" t="s">
        <v>92</v>
      </c>
      <c r="F26" s="12" t="s">
        <v>93</v>
      </c>
      <c r="G26" s="13">
        <v>3</v>
      </c>
      <c r="H26" s="12" t="s">
        <v>116</v>
      </c>
      <c r="I26" s="17"/>
      <c r="J26" s="17"/>
      <c r="K26" s="25"/>
    </row>
    <row r="27" spans="1:11" ht="90" customHeight="1">
      <c r="A27" s="31">
        <v>5</v>
      </c>
      <c r="B27" s="12" t="s">
        <v>95</v>
      </c>
      <c r="C27" s="12" t="s">
        <v>65</v>
      </c>
      <c r="D27" s="12" t="s">
        <v>91</v>
      </c>
      <c r="E27" s="18">
        <v>1</v>
      </c>
      <c r="F27" s="12" t="s">
        <v>70</v>
      </c>
      <c r="G27" s="13">
        <v>2</v>
      </c>
      <c r="H27" s="12" t="s">
        <v>96</v>
      </c>
      <c r="I27" s="17"/>
      <c r="J27" s="17"/>
      <c r="K27" s="25"/>
    </row>
    <row r="28" spans="1:11" ht="45" customHeight="1">
      <c r="A28" s="31">
        <v>6</v>
      </c>
      <c r="B28" s="12" t="s">
        <v>231</v>
      </c>
      <c r="C28" s="12" t="s">
        <v>16</v>
      </c>
      <c r="D28" s="12" t="s">
        <v>83</v>
      </c>
      <c r="E28" s="12" t="s">
        <v>232</v>
      </c>
      <c r="F28" s="12" t="s">
        <v>102</v>
      </c>
      <c r="G28" s="13">
        <v>5</v>
      </c>
      <c r="H28" s="12" t="s">
        <v>233</v>
      </c>
      <c r="I28" s="17"/>
      <c r="J28" s="17"/>
      <c r="K28" s="25"/>
    </row>
    <row r="29" spans="1:11" ht="60" customHeight="1">
      <c r="A29" s="31">
        <v>7</v>
      </c>
      <c r="B29" s="12" t="s">
        <v>234</v>
      </c>
      <c r="C29" s="12" t="s">
        <v>235</v>
      </c>
      <c r="D29" s="12" t="s">
        <v>83</v>
      </c>
      <c r="E29" s="18">
        <v>1</v>
      </c>
      <c r="F29" s="12" t="s">
        <v>70</v>
      </c>
      <c r="G29" s="13">
        <v>5</v>
      </c>
      <c r="H29" s="12" t="s">
        <v>96</v>
      </c>
      <c r="I29" s="17"/>
      <c r="J29" s="17"/>
      <c r="K29" s="25"/>
    </row>
    <row r="30" spans="1:11" ht="120" customHeight="1">
      <c r="A30" s="31">
        <v>8</v>
      </c>
      <c r="B30" s="12" t="s">
        <v>237</v>
      </c>
      <c r="C30" s="12" t="s">
        <v>100</v>
      </c>
      <c r="D30" s="12" t="s">
        <v>83</v>
      </c>
      <c r="E30" s="12" t="s">
        <v>101</v>
      </c>
      <c r="F30" s="12" t="s">
        <v>102</v>
      </c>
      <c r="G30" s="13">
        <v>5</v>
      </c>
      <c r="H30" s="12" t="s">
        <v>117</v>
      </c>
      <c r="I30" s="17"/>
      <c r="J30" s="17"/>
      <c r="K30" s="25"/>
    </row>
    <row r="31" spans="1:11" ht="90" customHeight="1">
      <c r="A31" s="31">
        <v>9</v>
      </c>
      <c r="B31" s="12" t="s">
        <v>238</v>
      </c>
      <c r="C31" s="12" t="s">
        <v>239</v>
      </c>
      <c r="D31" s="12" t="s">
        <v>83</v>
      </c>
      <c r="E31" s="13">
        <v>0</v>
      </c>
      <c r="F31" s="12" t="s">
        <v>102</v>
      </c>
      <c r="G31" s="13">
        <v>5</v>
      </c>
      <c r="H31" s="12" t="s">
        <v>240</v>
      </c>
      <c r="I31" s="17"/>
      <c r="J31" s="17"/>
      <c r="K31" s="25"/>
    </row>
    <row r="32" spans="1:11" ht="14.45" customHeight="1">
      <c r="A32" s="17"/>
      <c r="B32" s="39" t="s">
        <v>104</v>
      </c>
      <c r="C32" s="17"/>
      <c r="D32" s="17"/>
      <c r="E32" s="17"/>
      <c r="F32" s="17"/>
      <c r="G32" s="31">
        <f>G4+G9+G18+G22+G23+G26+G27+G28+G29+G30+G31</f>
        <v>100</v>
      </c>
      <c r="H32" s="17"/>
      <c r="I32" s="17"/>
      <c r="J32" s="40">
        <f>J5+J10+J14+J18+J22+J24+J25+J26+J27+J28+J29+J30+J31</f>
        <v>0</v>
      </c>
      <c r="K32" s="25"/>
    </row>
    <row r="33" spans="1:11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24"/>
    </row>
    <row r="34" spans="1:11" ht="30" customHeight="1">
      <c r="A34" s="10"/>
      <c r="B34" s="19" t="s">
        <v>105</v>
      </c>
      <c r="C34" s="10"/>
      <c r="D34" s="10"/>
      <c r="E34" s="10"/>
      <c r="F34" s="10"/>
      <c r="G34" s="10"/>
      <c r="H34" s="10"/>
      <c r="I34" s="10"/>
      <c r="J34" s="10"/>
      <c r="K34" s="24"/>
    </row>
  </sheetData>
  <mergeCells count="32">
    <mergeCell ref="I18:I21"/>
    <mergeCell ref="J18:J21"/>
    <mergeCell ref="F5:F21"/>
    <mergeCell ref="A18:A21"/>
    <mergeCell ref="B18:B21"/>
    <mergeCell ref="C18:C21"/>
    <mergeCell ref="G18:G21"/>
    <mergeCell ref="H18:H21"/>
    <mergeCell ref="H10:H13"/>
    <mergeCell ref="I10:I13"/>
    <mergeCell ref="J10:J13"/>
    <mergeCell ref="A14:A17"/>
    <mergeCell ref="B14:B17"/>
    <mergeCell ref="C14:C17"/>
    <mergeCell ref="G14:G17"/>
    <mergeCell ref="H14:H17"/>
    <mergeCell ref="I14:I17"/>
    <mergeCell ref="J14:J17"/>
    <mergeCell ref="B9:D9"/>
    <mergeCell ref="A10:A13"/>
    <mergeCell ref="B10:B13"/>
    <mergeCell ref="C10:C13"/>
    <mergeCell ref="G10:G13"/>
    <mergeCell ref="A2:J2"/>
    <mergeCell ref="H5:H8"/>
    <mergeCell ref="I5:I8"/>
    <mergeCell ref="J5:J8"/>
    <mergeCell ref="B4:D4"/>
    <mergeCell ref="A5:A8"/>
    <mergeCell ref="B5:B8"/>
    <mergeCell ref="C5:C8"/>
    <mergeCell ref="G5:G8"/>
  </mergeCells>
  <pageMargins left="0.31496099999999999" right="0.31496099999999999" top="0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42578125" style="111" customWidth="1"/>
    <col min="2" max="2" width="25.85546875" style="111" customWidth="1"/>
    <col min="3" max="3" width="11.28515625" style="111" customWidth="1"/>
    <col min="4" max="4" width="22.42578125" style="111" customWidth="1"/>
    <col min="5" max="5" width="14.28515625" style="111" customWidth="1"/>
    <col min="6" max="6" width="19.42578125" style="111" customWidth="1"/>
    <col min="7" max="7" width="12.42578125" style="111" customWidth="1"/>
    <col min="8" max="8" width="38.42578125" style="111" customWidth="1"/>
    <col min="9" max="9" width="11.42578125" style="111" customWidth="1"/>
    <col min="10" max="10" width="32.85546875" style="111" customWidth="1"/>
    <col min="11" max="11" width="9.140625" style="111" customWidth="1"/>
    <col min="12" max="12" width="8.85546875" style="111" customWidth="1"/>
    <col min="13" max="16384" width="8.85546875" style="111"/>
  </cols>
  <sheetData>
    <row r="1" spans="1:11" ht="72.75" customHeight="1">
      <c r="A1" s="129"/>
      <c r="B1" s="129"/>
      <c r="C1" s="129"/>
      <c r="D1" s="129"/>
      <c r="E1" s="129"/>
      <c r="F1" s="129"/>
      <c r="G1" s="129"/>
      <c r="H1" s="129"/>
      <c r="I1" s="129"/>
      <c r="J1" s="137" t="s">
        <v>457</v>
      </c>
      <c r="K1" s="138"/>
    </row>
    <row r="2" spans="1:11" ht="39" customHeight="1">
      <c r="A2" s="290" t="s">
        <v>136</v>
      </c>
      <c r="B2" s="291"/>
      <c r="C2" s="291"/>
      <c r="D2" s="291"/>
      <c r="E2" s="291"/>
      <c r="F2" s="291"/>
      <c r="G2" s="291"/>
      <c r="H2" s="291"/>
      <c r="I2" s="291"/>
      <c r="J2" s="291"/>
      <c r="K2" s="138"/>
    </row>
    <row r="3" spans="1:11" ht="45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  <c r="K3" s="139"/>
    </row>
    <row r="4" spans="1:11" ht="42.75" customHeight="1">
      <c r="A4" s="113">
        <v>1</v>
      </c>
      <c r="B4" s="288" t="s">
        <v>10</v>
      </c>
      <c r="C4" s="289"/>
      <c r="D4" s="114"/>
      <c r="E4" s="113">
        <v>100</v>
      </c>
      <c r="F4" s="114"/>
      <c r="G4" s="113">
        <f>G5+G14+G27</f>
        <v>31</v>
      </c>
      <c r="H4" s="114"/>
      <c r="I4" s="115"/>
      <c r="J4" s="114"/>
      <c r="K4" s="139"/>
    </row>
    <row r="5" spans="1:11" ht="23.25" customHeight="1">
      <c r="A5" s="112" t="s">
        <v>11</v>
      </c>
      <c r="B5" s="281" t="s">
        <v>12</v>
      </c>
      <c r="C5" s="282"/>
      <c r="D5" s="114"/>
      <c r="E5" s="114"/>
      <c r="F5" s="271" t="s">
        <v>107</v>
      </c>
      <c r="G5" s="113">
        <f>G6+G10</f>
        <v>8</v>
      </c>
      <c r="H5" s="114"/>
      <c r="I5" s="115"/>
      <c r="J5" s="114"/>
      <c r="K5" s="139"/>
    </row>
    <row r="6" spans="1:11" ht="27" customHeight="1">
      <c r="A6" s="271" t="s">
        <v>14</v>
      </c>
      <c r="B6" s="269" t="s">
        <v>15</v>
      </c>
      <c r="C6" s="269" t="s">
        <v>16</v>
      </c>
      <c r="D6" s="112" t="s">
        <v>17</v>
      </c>
      <c r="E6" s="112" t="s">
        <v>18</v>
      </c>
      <c r="F6" s="272"/>
      <c r="G6" s="277">
        <v>5</v>
      </c>
      <c r="H6" s="269" t="s">
        <v>19</v>
      </c>
      <c r="I6" s="292"/>
      <c r="J6" s="286"/>
      <c r="K6" s="139"/>
    </row>
    <row r="7" spans="1:11" ht="29.25" customHeight="1">
      <c r="A7" s="278"/>
      <c r="B7" s="270"/>
      <c r="C7" s="270"/>
      <c r="D7" s="112" t="s">
        <v>20</v>
      </c>
      <c r="E7" s="112" t="s">
        <v>21</v>
      </c>
      <c r="F7" s="272"/>
      <c r="G7" s="270"/>
      <c r="H7" s="270"/>
      <c r="I7" s="293"/>
      <c r="J7" s="272"/>
      <c r="K7" s="139"/>
    </row>
    <row r="8" spans="1:11" ht="25.5" customHeight="1">
      <c r="A8" s="278"/>
      <c r="B8" s="270"/>
      <c r="C8" s="270"/>
      <c r="D8" s="112" t="s">
        <v>22</v>
      </c>
      <c r="E8" s="112" t="s">
        <v>23</v>
      </c>
      <c r="F8" s="272"/>
      <c r="G8" s="270"/>
      <c r="H8" s="270"/>
      <c r="I8" s="293"/>
      <c r="J8" s="272"/>
      <c r="K8" s="139"/>
    </row>
    <row r="9" spans="1:11" ht="38.25" customHeight="1">
      <c r="A9" s="279"/>
      <c r="B9" s="270"/>
      <c r="C9" s="270"/>
      <c r="D9" s="112" t="s">
        <v>24</v>
      </c>
      <c r="E9" s="112" t="s">
        <v>25</v>
      </c>
      <c r="F9" s="272"/>
      <c r="G9" s="270"/>
      <c r="H9" s="270"/>
      <c r="I9" s="294"/>
      <c r="J9" s="273"/>
      <c r="K9" s="139"/>
    </row>
    <row r="10" spans="1:11" ht="35.25" customHeight="1">
      <c r="A10" s="271" t="s">
        <v>26</v>
      </c>
      <c r="B10" s="269" t="s">
        <v>27</v>
      </c>
      <c r="C10" s="269" t="s">
        <v>16</v>
      </c>
      <c r="D10" s="112" t="s">
        <v>17</v>
      </c>
      <c r="E10" s="112" t="s">
        <v>18</v>
      </c>
      <c r="F10" s="272"/>
      <c r="G10" s="277">
        <v>3</v>
      </c>
      <c r="H10" s="269" t="s">
        <v>441</v>
      </c>
      <c r="I10" s="292"/>
      <c r="J10" s="286"/>
      <c r="K10" s="139"/>
    </row>
    <row r="11" spans="1:11" ht="29.25" customHeight="1">
      <c r="A11" s="278"/>
      <c r="B11" s="270"/>
      <c r="C11" s="270"/>
      <c r="D11" s="112" t="s">
        <v>20</v>
      </c>
      <c r="E11" s="112" t="s">
        <v>21</v>
      </c>
      <c r="F11" s="272"/>
      <c r="G11" s="270"/>
      <c r="H11" s="270"/>
      <c r="I11" s="293"/>
      <c r="J11" s="272"/>
      <c r="K11" s="139"/>
    </row>
    <row r="12" spans="1:11" ht="24.75" customHeight="1">
      <c r="A12" s="278"/>
      <c r="B12" s="270"/>
      <c r="C12" s="270"/>
      <c r="D12" s="112" t="s">
        <v>22</v>
      </c>
      <c r="E12" s="112" t="s">
        <v>23</v>
      </c>
      <c r="F12" s="272"/>
      <c r="G12" s="270"/>
      <c r="H12" s="270"/>
      <c r="I12" s="293"/>
      <c r="J12" s="272"/>
      <c r="K12" s="139"/>
    </row>
    <row r="13" spans="1:11" ht="51" customHeight="1">
      <c r="A13" s="279"/>
      <c r="B13" s="270"/>
      <c r="C13" s="270"/>
      <c r="D13" s="112" t="s">
        <v>24</v>
      </c>
      <c r="E13" s="112" t="s">
        <v>25</v>
      </c>
      <c r="F13" s="272"/>
      <c r="G13" s="270"/>
      <c r="H13" s="270"/>
      <c r="I13" s="294"/>
      <c r="J13" s="273"/>
      <c r="K13" s="139"/>
    </row>
    <row r="14" spans="1:11" ht="15.75" customHeight="1">
      <c r="A14" s="112" t="s">
        <v>29</v>
      </c>
      <c r="B14" s="281" t="s">
        <v>30</v>
      </c>
      <c r="C14" s="282"/>
      <c r="D14" s="114"/>
      <c r="E14" s="114"/>
      <c r="F14" s="272"/>
      <c r="G14" s="113">
        <f>G15+G19+G23</f>
        <v>13</v>
      </c>
      <c r="H14" s="114"/>
      <c r="I14" s="115"/>
      <c r="J14" s="114"/>
      <c r="K14" s="139"/>
    </row>
    <row r="15" spans="1:11" ht="24.75" customHeight="1">
      <c r="A15" s="271" t="s">
        <v>31</v>
      </c>
      <c r="B15" s="271" t="s">
        <v>32</v>
      </c>
      <c r="C15" s="271" t="s">
        <v>16</v>
      </c>
      <c r="D15" s="112" t="s">
        <v>17</v>
      </c>
      <c r="E15" s="112" t="s">
        <v>18</v>
      </c>
      <c r="F15" s="272"/>
      <c r="G15" s="280">
        <v>3</v>
      </c>
      <c r="H15" s="269" t="s">
        <v>137</v>
      </c>
      <c r="I15" s="292"/>
      <c r="J15" s="286"/>
      <c r="K15" s="139"/>
    </row>
    <row r="16" spans="1:11" ht="41.25" customHeight="1">
      <c r="A16" s="278"/>
      <c r="B16" s="272"/>
      <c r="C16" s="272"/>
      <c r="D16" s="112" t="s">
        <v>20</v>
      </c>
      <c r="E16" s="112" t="s">
        <v>21</v>
      </c>
      <c r="F16" s="272"/>
      <c r="G16" s="272"/>
      <c r="H16" s="270"/>
      <c r="I16" s="293"/>
      <c r="J16" s="272"/>
      <c r="K16" s="139"/>
    </row>
    <row r="17" spans="1:11" ht="28.5" customHeight="1">
      <c r="A17" s="278"/>
      <c r="B17" s="272"/>
      <c r="C17" s="272"/>
      <c r="D17" s="112" t="s">
        <v>22</v>
      </c>
      <c r="E17" s="112" t="s">
        <v>23</v>
      </c>
      <c r="F17" s="272"/>
      <c r="G17" s="272"/>
      <c r="H17" s="270"/>
      <c r="I17" s="293"/>
      <c r="J17" s="272"/>
      <c r="K17" s="139"/>
    </row>
    <row r="18" spans="1:11" ht="28.5" customHeight="1">
      <c r="A18" s="279"/>
      <c r="B18" s="273"/>
      <c r="C18" s="273"/>
      <c r="D18" s="112" t="s">
        <v>24</v>
      </c>
      <c r="E18" s="112" t="s">
        <v>34</v>
      </c>
      <c r="F18" s="272"/>
      <c r="G18" s="273"/>
      <c r="H18" s="270"/>
      <c r="I18" s="294"/>
      <c r="J18" s="273"/>
      <c r="K18" s="139"/>
    </row>
    <row r="19" spans="1:11" ht="27.75" customHeight="1">
      <c r="A19" s="271" t="s">
        <v>35</v>
      </c>
      <c r="B19" s="271" t="s">
        <v>36</v>
      </c>
      <c r="C19" s="271" t="s">
        <v>16</v>
      </c>
      <c r="D19" s="112" t="s">
        <v>17</v>
      </c>
      <c r="E19" s="112" t="s">
        <v>37</v>
      </c>
      <c r="F19" s="272"/>
      <c r="G19" s="280">
        <v>5</v>
      </c>
      <c r="H19" s="269" t="s">
        <v>38</v>
      </c>
      <c r="I19" s="292"/>
      <c r="J19" s="286"/>
      <c r="K19" s="139"/>
    </row>
    <row r="20" spans="1:11" ht="37.5" customHeight="1">
      <c r="A20" s="278"/>
      <c r="B20" s="272"/>
      <c r="C20" s="272"/>
      <c r="D20" s="112" t="s">
        <v>20</v>
      </c>
      <c r="E20" s="112" t="s">
        <v>39</v>
      </c>
      <c r="F20" s="272"/>
      <c r="G20" s="272"/>
      <c r="H20" s="270"/>
      <c r="I20" s="293"/>
      <c r="J20" s="272"/>
      <c r="K20" s="139"/>
    </row>
    <row r="21" spans="1:11" ht="37.5" customHeight="1">
      <c r="A21" s="278"/>
      <c r="B21" s="272"/>
      <c r="C21" s="272"/>
      <c r="D21" s="112" t="s">
        <v>22</v>
      </c>
      <c r="E21" s="112" t="s">
        <v>40</v>
      </c>
      <c r="F21" s="272"/>
      <c r="G21" s="272"/>
      <c r="H21" s="270"/>
      <c r="I21" s="293"/>
      <c r="J21" s="272"/>
      <c r="K21" s="139"/>
    </row>
    <row r="22" spans="1:11" ht="52.5" customHeight="1">
      <c r="A22" s="279"/>
      <c r="B22" s="273"/>
      <c r="C22" s="273"/>
      <c r="D22" s="112" t="s">
        <v>24</v>
      </c>
      <c r="E22" s="112" t="s">
        <v>34</v>
      </c>
      <c r="F22" s="272"/>
      <c r="G22" s="273"/>
      <c r="H22" s="270"/>
      <c r="I22" s="294"/>
      <c r="J22" s="273"/>
      <c r="K22" s="139"/>
    </row>
    <row r="23" spans="1:11" ht="39" customHeight="1">
      <c r="A23" s="271" t="s">
        <v>41</v>
      </c>
      <c r="B23" s="271" t="s">
        <v>42</v>
      </c>
      <c r="C23" s="271" t="s">
        <v>16</v>
      </c>
      <c r="D23" s="112" t="s">
        <v>17</v>
      </c>
      <c r="E23" s="112" t="s">
        <v>37</v>
      </c>
      <c r="F23" s="272"/>
      <c r="G23" s="277">
        <v>5</v>
      </c>
      <c r="H23" s="269" t="s">
        <v>43</v>
      </c>
      <c r="I23" s="292"/>
      <c r="J23" s="286"/>
      <c r="K23" s="139"/>
    </row>
    <row r="24" spans="1:11" ht="33" customHeight="1">
      <c r="A24" s="278"/>
      <c r="B24" s="272"/>
      <c r="C24" s="272"/>
      <c r="D24" s="112" t="s">
        <v>20</v>
      </c>
      <c r="E24" s="112" t="s">
        <v>39</v>
      </c>
      <c r="F24" s="272"/>
      <c r="G24" s="270"/>
      <c r="H24" s="270"/>
      <c r="I24" s="293"/>
      <c r="J24" s="272"/>
      <c r="K24" s="139"/>
    </row>
    <row r="25" spans="1:11" ht="20.25" customHeight="1">
      <c r="A25" s="278"/>
      <c r="B25" s="272"/>
      <c r="C25" s="272"/>
      <c r="D25" s="112" t="s">
        <v>22</v>
      </c>
      <c r="E25" s="112" t="s">
        <v>40</v>
      </c>
      <c r="F25" s="272"/>
      <c r="G25" s="270"/>
      <c r="H25" s="270"/>
      <c r="I25" s="293"/>
      <c r="J25" s="272"/>
      <c r="K25" s="139"/>
    </row>
    <row r="26" spans="1:11" ht="56.25" customHeight="1">
      <c r="A26" s="279"/>
      <c r="B26" s="273"/>
      <c r="C26" s="273"/>
      <c r="D26" s="112" t="s">
        <v>24</v>
      </c>
      <c r="E26" s="112" t="s">
        <v>34</v>
      </c>
      <c r="F26" s="272"/>
      <c r="G26" s="270"/>
      <c r="H26" s="270"/>
      <c r="I26" s="294"/>
      <c r="J26" s="273"/>
      <c r="K26" s="139"/>
    </row>
    <row r="27" spans="1:11" ht="23.25" customHeight="1">
      <c r="A27" s="112" t="s">
        <v>44</v>
      </c>
      <c r="B27" s="281" t="s">
        <v>45</v>
      </c>
      <c r="C27" s="282"/>
      <c r="D27" s="114"/>
      <c r="E27" s="114"/>
      <c r="F27" s="272"/>
      <c r="G27" s="113">
        <f>G28+G32</f>
        <v>10</v>
      </c>
      <c r="H27" s="114"/>
      <c r="I27" s="115"/>
      <c r="J27" s="114"/>
      <c r="K27" s="139"/>
    </row>
    <row r="28" spans="1:11" ht="30" customHeight="1">
      <c r="A28" s="271" t="s">
        <v>46</v>
      </c>
      <c r="B28" s="271" t="s">
        <v>47</v>
      </c>
      <c r="C28" s="271" t="s">
        <v>16</v>
      </c>
      <c r="D28" s="112" t="s">
        <v>17</v>
      </c>
      <c r="E28" s="112" t="s">
        <v>18</v>
      </c>
      <c r="F28" s="272"/>
      <c r="G28" s="277">
        <v>5</v>
      </c>
      <c r="H28" s="269" t="s">
        <v>138</v>
      </c>
      <c r="I28" s="292"/>
      <c r="J28" s="286"/>
      <c r="K28" s="139"/>
    </row>
    <row r="29" spans="1:11" ht="22.5" customHeight="1">
      <c r="A29" s="278"/>
      <c r="B29" s="272"/>
      <c r="C29" s="272"/>
      <c r="D29" s="112" t="s">
        <v>20</v>
      </c>
      <c r="E29" s="112" t="s">
        <v>21</v>
      </c>
      <c r="F29" s="272"/>
      <c r="G29" s="270"/>
      <c r="H29" s="270"/>
      <c r="I29" s="293"/>
      <c r="J29" s="272"/>
      <c r="K29" s="139"/>
    </row>
    <row r="30" spans="1:11" ht="27" customHeight="1">
      <c r="A30" s="278"/>
      <c r="B30" s="272"/>
      <c r="C30" s="272"/>
      <c r="D30" s="112" t="s">
        <v>22</v>
      </c>
      <c r="E30" s="112" t="s">
        <v>23</v>
      </c>
      <c r="F30" s="272"/>
      <c r="G30" s="270"/>
      <c r="H30" s="270"/>
      <c r="I30" s="293"/>
      <c r="J30" s="272"/>
      <c r="K30" s="139"/>
    </row>
    <row r="31" spans="1:11" ht="27.75" customHeight="1">
      <c r="A31" s="279"/>
      <c r="B31" s="273"/>
      <c r="C31" s="273"/>
      <c r="D31" s="112" t="s">
        <v>24</v>
      </c>
      <c r="E31" s="112" t="s">
        <v>25</v>
      </c>
      <c r="F31" s="272"/>
      <c r="G31" s="270"/>
      <c r="H31" s="270"/>
      <c r="I31" s="294"/>
      <c r="J31" s="273"/>
      <c r="K31" s="139"/>
    </row>
    <row r="32" spans="1:11" ht="37.5" customHeight="1">
      <c r="A32" s="271" t="s">
        <v>122</v>
      </c>
      <c r="B32" s="271" t="s">
        <v>123</v>
      </c>
      <c r="C32" s="271" t="s">
        <v>16</v>
      </c>
      <c r="D32" s="112" t="s">
        <v>17</v>
      </c>
      <c r="E32" s="112" t="s">
        <v>37</v>
      </c>
      <c r="F32" s="272"/>
      <c r="G32" s="280">
        <v>5</v>
      </c>
      <c r="H32" s="269" t="s">
        <v>124</v>
      </c>
      <c r="I32" s="292"/>
      <c r="J32" s="286"/>
      <c r="K32" s="139"/>
    </row>
    <row r="33" spans="1:11" ht="41.25" customHeight="1">
      <c r="A33" s="278"/>
      <c r="B33" s="272"/>
      <c r="C33" s="272"/>
      <c r="D33" s="112" t="s">
        <v>20</v>
      </c>
      <c r="E33" s="112" t="s">
        <v>39</v>
      </c>
      <c r="F33" s="272"/>
      <c r="G33" s="272"/>
      <c r="H33" s="270"/>
      <c r="I33" s="293"/>
      <c r="J33" s="272"/>
      <c r="K33" s="139"/>
    </row>
    <row r="34" spans="1:11" ht="35.25" customHeight="1">
      <c r="A34" s="278"/>
      <c r="B34" s="272"/>
      <c r="C34" s="272"/>
      <c r="D34" s="112" t="s">
        <v>22</v>
      </c>
      <c r="E34" s="112" t="s">
        <v>40</v>
      </c>
      <c r="F34" s="272"/>
      <c r="G34" s="272"/>
      <c r="H34" s="270"/>
      <c r="I34" s="293"/>
      <c r="J34" s="272"/>
      <c r="K34" s="139"/>
    </row>
    <row r="35" spans="1:11" ht="42" customHeight="1">
      <c r="A35" s="279"/>
      <c r="B35" s="273"/>
      <c r="C35" s="273"/>
      <c r="D35" s="112" t="s">
        <v>24</v>
      </c>
      <c r="E35" s="112" t="s">
        <v>34</v>
      </c>
      <c r="F35" s="273"/>
      <c r="G35" s="273"/>
      <c r="H35" s="270"/>
      <c r="I35" s="294"/>
      <c r="J35" s="273"/>
      <c r="K35" s="139"/>
    </row>
    <row r="36" spans="1:11" ht="30.75" customHeight="1">
      <c r="A36" s="271" t="s">
        <v>57</v>
      </c>
      <c r="B36" s="271" t="s">
        <v>139</v>
      </c>
      <c r="C36" s="271" t="s">
        <v>16</v>
      </c>
      <c r="D36" s="112" t="s">
        <v>17</v>
      </c>
      <c r="E36" s="112" t="s">
        <v>140</v>
      </c>
      <c r="F36" s="271" t="s">
        <v>141</v>
      </c>
      <c r="G36" s="280">
        <v>10</v>
      </c>
      <c r="H36" s="271" t="s">
        <v>142</v>
      </c>
      <c r="I36" s="283"/>
      <c r="J36" s="286"/>
      <c r="K36" s="139"/>
    </row>
    <row r="37" spans="1:11" ht="28.5" customHeight="1">
      <c r="A37" s="278"/>
      <c r="B37" s="272"/>
      <c r="C37" s="272"/>
      <c r="D37" s="112" t="s">
        <v>20</v>
      </c>
      <c r="E37" s="112" t="s">
        <v>21</v>
      </c>
      <c r="F37" s="272"/>
      <c r="G37" s="272"/>
      <c r="H37" s="272"/>
      <c r="I37" s="284"/>
      <c r="J37" s="272"/>
      <c r="K37" s="139"/>
    </row>
    <row r="38" spans="1:11" ht="27" customHeight="1">
      <c r="A38" s="278"/>
      <c r="B38" s="272"/>
      <c r="C38" s="272"/>
      <c r="D38" s="112" t="s">
        <v>22</v>
      </c>
      <c r="E38" s="112" t="s">
        <v>143</v>
      </c>
      <c r="F38" s="272"/>
      <c r="G38" s="272"/>
      <c r="H38" s="272"/>
      <c r="I38" s="284"/>
      <c r="J38" s="272"/>
      <c r="K38" s="139"/>
    </row>
    <row r="39" spans="1:11" ht="20.25" customHeight="1">
      <c r="A39" s="279"/>
      <c r="B39" s="273"/>
      <c r="C39" s="273"/>
      <c r="D39" s="112" t="s">
        <v>24</v>
      </c>
      <c r="E39" s="113">
        <v>100</v>
      </c>
      <c r="F39" s="273"/>
      <c r="G39" s="273"/>
      <c r="H39" s="273"/>
      <c r="I39" s="285"/>
      <c r="J39" s="273"/>
      <c r="K39" s="139"/>
    </row>
    <row r="40" spans="1:11" ht="85.5" customHeight="1">
      <c r="A40" s="112" t="s">
        <v>63</v>
      </c>
      <c r="B40" s="112" t="s">
        <v>58</v>
      </c>
      <c r="C40" s="112" t="s">
        <v>59</v>
      </c>
      <c r="D40" s="112" t="s">
        <v>60</v>
      </c>
      <c r="E40" s="112" t="s">
        <v>61</v>
      </c>
      <c r="F40" s="112" t="s">
        <v>62</v>
      </c>
      <c r="G40" s="113">
        <v>10</v>
      </c>
      <c r="H40" s="112" t="s">
        <v>444</v>
      </c>
      <c r="I40" s="115"/>
      <c r="J40" s="114"/>
      <c r="K40" s="139"/>
    </row>
    <row r="41" spans="1:11" ht="60.75" customHeight="1">
      <c r="A41" s="112" t="s">
        <v>81</v>
      </c>
      <c r="B41" s="112" t="s">
        <v>64</v>
      </c>
      <c r="C41" s="112" t="s">
        <v>65</v>
      </c>
      <c r="D41" s="112" t="s">
        <v>66</v>
      </c>
      <c r="E41" s="114"/>
      <c r="F41" s="114"/>
      <c r="G41" s="113">
        <f>G42+G46+G50</f>
        <v>15</v>
      </c>
      <c r="H41" s="120"/>
      <c r="I41" s="115"/>
      <c r="J41" s="114"/>
      <c r="K41" s="139"/>
    </row>
    <row r="42" spans="1:11" ht="18.75" customHeight="1">
      <c r="A42" s="271" t="s">
        <v>144</v>
      </c>
      <c r="B42" s="271" t="s">
        <v>68</v>
      </c>
      <c r="C42" s="271" t="s">
        <v>65</v>
      </c>
      <c r="D42" s="112" t="s">
        <v>17</v>
      </c>
      <c r="E42" s="112" t="s">
        <v>69</v>
      </c>
      <c r="F42" s="271" t="s">
        <v>70</v>
      </c>
      <c r="G42" s="280">
        <v>5</v>
      </c>
      <c r="H42" s="269" t="s">
        <v>113</v>
      </c>
      <c r="I42" s="292"/>
      <c r="J42" s="286"/>
      <c r="K42" s="139"/>
    </row>
    <row r="43" spans="1:11" ht="17.25" customHeight="1">
      <c r="A43" s="278"/>
      <c r="B43" s="272"/>
      <c r="C43" s="272"/>
      <c r="D43" s="112" t="s">
        <v>20</v>
      </c>
      <c r="E43" s="112" t="s">
        <v>72</v>
      </c>
      <c r="F43" s="272"/>
      <c r="G43" s="272"/>
      <c r="H43" s="270"/>
      <c r="I43" s="293"/>
      <c r="J43" s="272"/>
      <c r="K43" s="139"/>
    </row>
    <row r="44" spans="1:11" ht="16.5" customHeight="1">
      <c r="A44" s="278"/>
      <c r="B44" s="272"/>
      <c r="C44" s="272"/>
      <c r="D44" s="112" t="s">
        <v>22</v>
      </c>
      <c r="E44" s="112" t="s">
        <v>73</v>
      </c>
      <c r="F44" s="272"/>
      <c r="G44" s="272"/>
      <c r="H44" s="270"/>
      <c r="I44" s="293"/>
      <c r="J44" s="272"/>
      <c r="K44" s="139"/>
    </row>
    <row r="45" spans="1:11" ht="117" customHeight="1">
      <c r="A45" s="279"/>
      <c r="B45" s="273"/>
      <c r="C45" s="273"/>
      <c r="D45" s="112" t="s">
        <v>24</v>
      </c>
      <c r="E45" s="112" t="s">
        <v>74</v>
      </c>
      <c r="F45" s="272"/>
      <c r="G45" s="273"/>
      <c r="H45" s="270"/>
      <c r="I45" s="294"/>
      <c r="J45" s="273"/>
      <c r="K45" s="139"/>
    </row>
    <row r="46" spans="1:11" ht="90" customHeight="1">
      <c r="A46" s="271" t="s">
        <v>145</v>
      </c>
      <c r="B46" s="271" t="s">
        <v>127</v>
      </c>
      <c r="C46" s="271" t="s">
        <v>65</v>
      </c>
      <c r="D46" s="112" t="s">
        <v>17</v>
      </c>
      <c r="E46" s="112" t="s">
        <v>69</v>
      </c>
      <c r="F46" s="272"/>
      <c r="G46" s="280">
        <v>5</v>
      </c>
      <c r="H46" s="269" t="s">
        <v>114</v>
      </c>
      <c r="I46" s="292"/>
      <c r="J46" s="286"/>
      <c r="K46" s="139"/>
    </row>
    <row r="47" spans="1:11" ht="14.45" customHeight="1">
      <c r="A47" s="278"/>
      <c r="B47" s="272"/>
      <c r="C47" s="272"/>
      <c r="D47" s="112" t="s">
        <v>20</v>
      </c>
      <c r="E47" s="112" t="s">
        <v>72</v>
      </c>
      <c r="F47" s="272"/>
      <c r="G47" s="272"/>
      <c r="H47" s="270"/>
      <c r="I47" s="293"/>
      <c r="J47" s="272"/>
      <c r="K47" s="139"/>
    </row>
    <row r="48" spans="1:11" ht="14.45" customHeight="1">
      <c r="A48" s="278"/>
      <c r="B48" s="272"/>
      <c r="C48" s="272"/>
      <c r="D48" s="112" t="s">
        <v>22</v>
      </c>
      <c r="E48" s="112" t="s">
        <v>73</v>
      </c>
      <c r="F48" s="272"/>
      <c r="G48" s="272"/>
      <c r="H48" s="270"/>
      <c r="I48" s="293"/>
      <c r="J48" s="272"/>
      <c r="K48" s="139"/>
    </row>
    <row r="49" spans="1:11" ht="27.75" customHeight="1">
      <c r="A49" s="279"/>
      <c r="B49" s="273"/>
      <c r="C49" s="273"/>
      <c r="D49" s="112" t="s">
        <v>24</v>
      </c>
      <c r="E49" s="112" t="s">
        <v>74</v>
      </c>
      <c r="F49" s="272"/>
      <c r="G49" s="273"/>
      <c r="H49" s="270"/>
      <c r="I49" s="294"/>
      <c r="J49" s="273"/>
      <c r="K49" s="139"/>
    </row>
    <row r="50" spans="1:11" ht="28.5" customHeight="1">
      <c r="A50" s="271" t="s">
        <v>146</v>
      </c>
      <c r="B50" s="271" t="s">
        <v>79</v>
      </c>
      <c r="C50" s="271" t="s">
        <v>65</v>
      </c>
      <c r="D50" s="112" t="s">
        <v>17</v>
      </c>
      <c r="E50" s="112" t="s">
        <v>69</v>
      </c>
      <c r="F50" s="272"/>
      <c r="G50" s="280">
        <v>5</v>
      </c>
      <c r="H50" s="271" t="s">
        <v>80</v>
      </c>
      <c r="I50" s="292"/>
      <c r="J50" s="286"/>
      <c r="K50" s="139"/>
    </row>
    <row r="51" spans="1:11" ht="40.5" customHeight="1">
      <c r="A51" s="278"/>
      <c r="B51" s="272"/>
      <c r="C51" s="272"/>
      <c r="D51" s="112" t="s">
        <v>20</v>
      </c>
      <c r="E51" s="112" t="s">
        <v>72</v>
      </c>
      <c r="F51" s="272"/>
      <c r="G51" s="272"/>
      <c r="H51" s="272"/>
      <c r="I51" s="293"/>
      <c r="J51" s="272"/>
      <c r="K51" s="139"/>
    </row>
    <row r="52" spans="1:11" ht="50.25" customHeight="1">
      <c r="A52" s="278"/>
      <c r="B52" s="272"/>
      <c r="C52" s="272"/>
      <c r="D52" s="112" t="s">
        <v>22</v>
      </c>
      <c r="E52" s="112" t="s">
        <v>73</v>
      </c>
      <c r="F52" s="272"/>
      <c r="G52" s="272"/>
      <c r="H52" s="272"/>
      <c r="I52" s="293"/>
      <c r="J52" s="272"/>
      <c r="K52" s="139"/>
    </row>
    <row r="53" spans="1:11" ht="57" customHeight="1">
      <c r="A53" s="279"/>
      <c r="B53" s="273"/>
      <c r="C53" s="273"/>
      <c r="D53" s="112" t="s">
        <v>24</v>
      </c>
      <c r="E53" s="112" t="s">
        <v>74</v>
      </c>
      <c r="F53" s="273"/>
      <c r="G53" s="273"/>
      <c r="H53" s="273"/>
      <c r="I53" s="294"/>
      <c r="J53" s="273"/>
      <c r="K53" s="139"/>
    </row>
    <row r="54" spans="1:11" ht="110.25" customHeight="1">
      <c r="A54" s="112" t="s">
        <v>86</v>
      </c>
      <c r="B54" s="112" t="s">
        <v>82</v>
      </c>
      <c r="C54" s="112" t="s">
        <v>16</v>
      </c>
      <c r="D54" s="112" t="s">
        <v>83</v>
      </c>
      <c r="E54" s="112" t="s">
        <v>84</v>
      </c>
      <c r="F54" s="112" t="s">
        <v>70</v>
      </c>
      <c r="G54" s="113">
        <v>10</v>
      </c>
      <c r="H54" s="112" t="s">
        <v>115</v>
      </c>
      <c r="I54" s="115"/>
      <c r="J54" s="114"/>
      <c r="K54" s="139"/>
    </row>
    <row r="55" spans="1:11" ht="165" customHeight="1">
      <c r="A55" s="112" t="s">
        <v>131</v>
      </c>
      <c r="B55" s="112" t="s">
        <v>128</v>
      </c>
      <c r="C55" s="112" t="s">
        <v>16</v>
      </c>
      <c r="D55" s="112" t="s">
        <v>83</v>
      </c>
      <c r="E55" s="112" t="s">
        <v>129</v>
      </c>
      <c r="F55" s="112" t="s">
        <v>70</v>
      </c>
      <c r="G55" s="113">
        <v>9</v>
      </c>
      <c r="H55" s="112" t="s">
        <v>130</v>
      </c>
      <c r="I55" s="115"/>
      <c r="J55" s="114"/>
      <c r="K55" s="139"/>
    </row>
    <row r="56" spans="1:11" ht="195" customHeight="1">
      <c r="A56" s="113">
        <v>7</v>
      </c>
      <c r="B56" s="112" t="s">
        <v>89</v>
      </c>
      <c r="C56" s="112" t="s">
        <v>90</v>
      </c>
      <c r="D56" s="112" t="s">
        <v>91</v>
      </c>
      <c r="E56" s="112" t="s">
        <v>92</v>
      </c>
      <c r="F56" s="112" t="s">
        <v>93</v>
      </c>
      <c r="G56" s="113">
        <v>3</v>
      </c>
      <c r="H56" s="112" t="s">
        <v>132</v>
      </c>
      <c r="I56" s="115"/>
      <c r="J56" s="114"/>
      <c r="K56" s="139"/>
    </row>
    <row r="57" spans="1:11" ht="120" customHeight="1">
      <c r="A57" s="113">
        <v>8</v>
      </c>
      <c r="B57" s="112" t="s">
        <v>95</v>
      </c>
      <c r="C57" s="112" t="s">
        <v>65</v>
      </c>
      <c r="D57" s="112" t="s">
        <v>91</v>
      </c>
      <c r="E57" s="117">
        <v>1</v>
      </c>
      <c r="F57" s="112" t="s">
        <v>70</v>
      </c>
      <c r="G57" s="113">
        <v>2</v>
      </c>
      <c r="H57" s="112" t="s">
        <v>96</v>
      </c>
      <c r="I57" s="115"/>
      <c r="J57" s="114"/>
      <c r="K57" s="139"/>
    </row>
    <row r="58" spans="1:11" ht="75" customHeight="1">
      <c r="A58" s="113">
        <v>9</v>
      </c>
      <c r="B58" s="112" t="s">
        <v>97</v>
      </c>
      <c r="C58" s="112" t="s">
        <v>98</v>
      </c>
      <c r="D58" s="112" t="s">
        <v>83</v>
      </c>
      <c r="E58" s="117">
        <v>1</v>
      </c>
      <c r="F58" s="112" t="s">
        <v>70</v>
      </c>
      <c r="G58" s="113">
        <v>5</v>
      </c>
      <c r="H58" s="112" t="s">
        <v>96</v>
      </c>
      <c r="I58" s="115"/>
      <c r="J58" s="114"/>
      <c r="K58" s="139"/>
    </row>
    <row r="59" spans="1:11" ht="120" customHeight="1">
      <c r="A59" s="113">
        <v>10</v>
      </c>
      <c r="B59" s="112" t="s">
        <v>99</v>
      </c>
      <c r="C59" s="112" t="s">
        <v>100</v>
      </c>
      <c r="D59" s="112" t="s">
        <v>83</v>
      </c>
      <c r="E59" s="112" t="s">
        <v>101</v>
      </c>
      <c r="F59" s="112" t="s">
        <v>102</v>
      </c>
      <c r="G59" s="113">
        <v>5</v>
      </c>
      <c r="H59" s="112" t="s">
        <v>117</v>
      </c>
      <c r="I59" s="115"/>
      <c r="J59" s="114"/>
      <c r="K59" s="139"/>
    </row>
    <row r="60" spans="1:11" ht="14.45" customHeight="1">
      <c r="A60" s="118"/>
      <c r="B60" s="119" t="s">
        <v>104</v>
      </c>
      <c r="C60" s="120"/>
      <c r="D60" s="120"/>
      <c r="E60" s="120"/>
      <c r="F60" s="120"/>
      <c r="G60" s="121">
        <f>G4+G36+G40+G41+G54+G55+G56+G57+G58+G59</f>
        <v>100</v>
      </c>
      <c r="H60" s="120"/>
      <c r="I60" s="140"/>
      <c r="J60" s="140">
        <f>J6+J10+J15+J19+J23+J28+J32+J36+J40+J41+J42+J46+J50+J54+J55+J56+J57+J58+J59</f>
        <v>0</v>
      </c>
      <c r="K60" s="139"/>
    </row>
    <row r="61" spans="1:11" ht="13.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38"/>
    </row>
    <row r="62" spans="1:11" ht="30" customHeight="1">
      <c r="A62" s="129"/>
      <c r="B62" s="137" t="s">
        <v>105</v>
      </c>
      <c r="C62" s="129"/>
      <c r="D62" s="129"/>
      <c r="E62" s="129"/>
      <c r="F62" s="129"/>
      <c r="G62" s="129"/>
      <c r="H62" s="129"/>
      <c r="I62" s="129"/>
      <c r="J62" s="129"/>
      <c r="K62" s="138"/>
    </row>
  </sheetData>
  <mergeCells count="85">
    <mergeCell ref="J50:J53"/>
    <mergeCell ref="A46:A49"/>
    <mergeCell ref="B42:B45"/>
    <mergeCell ref="A50:A53"/>
    <mergeCell ref="B50:B53"/>
    <mergeCell ref="C50:C53"/>
    <mergeCell ref="H42:H45"/>
    <mergeCell ref="H46:H49"/>
    <mergeCell ref="C46:C49"/>
    <mergeCell ref="G46:G49"/>
    <mergeCell ref="I46:I49"/>
    <mergeCell ref="F42:F53"/>
    <mergeCell ref="G50:G53"/>
    <mergeCell ref="H50:H53"/>
    <mergeCell ref="I50:I53"/>
    <mergeCell ref="B46:B49"/>
    <mergeCell ref="I36:I39"/>
    <mergeCell ref="J36:J39"/>
    <mergeCell ref="A36:A39"/>
    <mergeCell ref="B36:B39"/>
    <mergeCell ref="C36:C39"/>
    <mergeCell ref="G36:G39"/>
    <mergeCell ref="H36:H39"/>
    <mergeCell ref="F36:F39"/>
    <mergeCell ref="J32:J35"/>
    <mergeCell ref="A32:A35"/>
    <mergeCell ref="B32:B35"/>
    <mergeCell ref="C32:C35"/>
    <mergeCell ref="G32:G35"/>
    <mergeCell ref="H32:H35"/>
    <mergeCell ref="I32:I35"/>
    <mergeCell ref="A42:A45"/>
    <mergeCell ref="C42:C45"/>
    <mergeCell ref="G42:G45"/>
    <mergeCell ref="I42:I45"/>
    <mergeCell ref="J42:J45"/>
    <mergeCell ref="J46:J49"/>
    <mergeCell ref="A28:A31"/>
    <mergeCell ref="B28:B31"/>
    <mergeCell ref="C28:C31"/>
    <mergeCell ref="G28:G31"/>
    <mergeCell ref="H28:H31"/>
    <mergeCell ref="F5:F35"/>
    <mergeCell ref="B27:C27"/>
    <mergeCell ref="A15:A18"/>
    <mergeCell ref="A10:A13"/>
    <mergeCell ref="I19:I22"/>
    <mergeCell ref="J19:J22"/>
    <mergeCell ref="A23:A26"/>
    <mergeCell ref="B23:B26"/>
    <mergeCell ref="C23:C26"/>
    <mergeCell ref="G23:G26"/>
    <mergeCell ref="H23:H26"/>
    <mergeCell ref="J23:J26"/>
    <mergeCell ref="A19:A22"/>
    <mergeCell ref="B19:B22"/>
    <mergeCell ref="C19:C22"/>
    <mergeCell ref="G19:G22"/>
    <mergeCell ref="H19:H22"/>
    <mergeCell ref="I28:I31"/>
    <mergeCell ref="J28:J31"/>
    <mergeCell ref="I23:I26"/>
    <mergeCell ref="J10:J13"/>
    <mergeCell ref="B14:C14"/>
    <mergeCell ref="B15:B18"/>
    <mergeCell ref="C15:C18"/>
    <mergeCell ref="G15:G18"/>
    <mergeCell ref="I15:I18"/>
    <mergeCell ref="J15:J18"/>
    <mergeCell ref="B10:B13"/>
    <mergeCell ref="C10:C13"/>
    <mergeCell ref="G10:G13"/>
    <mergeCell ref="H10:H13"/>
    <mergeCell ref="I10:I13"/>
    <mergeCell ref="H15:H18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</mergeCells>
  <pageMargins left="0.23622000000000001" right="0.23622000000000001" top="0.35433100000000001" bottom="0.15748000000000001" header="0.31496099999999999" footer="0.31496099999999999"/>
  <pageSetup scale="52" fitToHeight="2" orientation="portrait" r:id="rId1"/>
  <headerFooter>
    <oddFooter>&amp;C&amp;"Helvetica Neue,Regular"&amp;12&amp;K000000&amp;P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28515625" style="97" customWidth="1"/>
    <col min="2" max="2" width="42.7109375" style="97" customWidth="1"/>
    <col min="3" max="3" width="12.7109375" style="97" customWidth="1"/>
    <col min="4" max="4" width="14.7109375" style="97" customWidth="1"/>
    <col min="5" max="5" width="9.7109375" style="97" customWidth="1"/>
    <col min="6" max="6" width="17.85546875" style="97" customWidth="1"/>
    <col min="7" max="7" width="12" style="97" customWidth="1"/>
    <col min="8" max="8" width="33.85546875" style="97" customWidth="1"/>
    <col min="9" max="9" width="8.7109375" style="97" customWidth="1"/>
    <col min="10" max="10" width="29.42578125" style="97" customWidth="1"/>
    <col min="11" max="11" width="16.28515625" style="97" customWidth="1"/>
    <col min="12" max="12" width="8.85546875" style="97" customWidth="1"/>
    <col min="13" max="16384" width="8.85546875" style="97"/>
  </cols>
  <sheetData>
    <row r="1" spans="1:11" ht="75" customHeight="1">
      <c r="A1" s="107"/>
      <c r="B1" s="107"/>
      <c r="C1" s="107"/>
      <c r="D1" s="107"/>
      <c r="E1" s="107"/>
      <c r="F1" s="107"/>
      <c r="G1" s="107"/>
      <c r="H1" s="107"/>
      <c r="I1" s="107"/>
      <c r="J1" s="135" t="s">
        <v>493</v>
      </c>
      <c r="K1" s="223"/>
    </row>
    <row r="2" spans="1:11" ht="36" customHeight="1">
      <c r="A2" s="430" t="s">
        <v>351</v>
      </c>
      <c r="B2" s="468"/>
      <c r="C2" s="468"/>
      <c r="D2" s="468"/>
      <c r="E2" s="468"/>
      <c r="F2" s="468"/>
      <c r="G2" s="468"/>
      <c r="H2" s="468"/>
      <c r="I2" s="468"/>
      <c r="J2" s="468"/>
      <c r="K2" s="223"/>
    </row>
    <row r="3" spans="1:11" ht="45" customHeight="1">
      <c r="A3" s="98" t="s">
        <v>0</v>
      </c>
      <c r="B3" s="98" t="s">
        <v>1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273</v>
      </c>
      <c r="H3" s="98" t="s">
        <v>7</v>
      </c>
      <c r="I3" s="98" t="s">
        <v>8</v>
      </c>
      <c r="J3" s="98" t="s">
        <v>9</v>
      </c>
      <c r="K3" s="224"/>
    </row>
    <row r="4" spans="1:11" ht="27.75" customHeight="1">
      <c r="A4" s="104">
        <v>1</v>
      </c>
      <c r="B4" s="452" t="s">
        <v>352</v>
      </c>
      <c r="C4" s="453"/>
      <c r="D4" s="454"/>
      <c r="E4" s="103"/>
      <c r="F4" s="458" t="s">
        <v>70</v>
      </c>
      <c r="G4" s="104">
        <v>40</v>
      </c>
      <c r="H4" s="103"/>
      <c r="I4" s="103"/>
      <c r="J4" s="103"/>
      <c r="K4" s="224"/>
    </row>
    <row r="5" spans="1:11" ht="107.25" customHeight="1">
      <c r="A5" s="102" t="s">
        <v>11</v>
      </c>
      <c r="B5" s="98" t="s">
        <v>353</v>
      </c>
      <c r="C5" s="98" t="s">
        <v>16</v>
      </c>
      <c r="D5" s="98" t="s">
        <v>83</v>
      </c>
      <c r="E5" s="98" t="s">
        <v>34</v>
      </c>
      <c r="F5" s="459"/>
      <c r="G5" s="104">
        <v>20</v>
      </c>
      <c r="H5" s="98" t="s">
        <v>354</v>
      </c>
      <c r="I5" s="136"/>
      <c r="J5" s="103"/>
      <c r="K5" s="224"/>
    </row>
    <row r="6" spans="1:11" ht="108" customHeight="1">
      <c r="A6" s="102" t="s">
        <v>29</v>
      </c>
      <c r="B6" s="98" t="s">
        <v>355</v>
      </c>
      <c r="C6" s="98" t="s">
        <v>16</v>
      </c>
      <c r="D6" s="98" t="s">
        <v>83</v>
      </c>
      <c r="E6" s="98" t="s">
        <v>34</v>
      </c>
      <c r="F6" s="460"/>
      <c r="G6" s="104">
        <v>20</v>
      </c>
      <c r="H6" s="98" t="s">
        <v>354</v>
      </c>
      <c r="I6" s="103"/>
      <c r="J6" s="103"/>
      <c r="K6" s="225"/>
    </row>
    <row r="7" spans="1:11" ht="130.5" customHeight="1">
      <c r="A7" s="102" t="s">
        <v>57</v>
      </c>
      <c r="B7" s="98" t="s">
        <v>356</v>
      </c>
      <c r="C7" s="98" t="s">
        <v>16</v>
      </c>
      <c r="D7" s="102" t="s">
        <v>357</v>
      </c>
      <c r="E7" s="104">
        <v>100</v>
      </c>
      <c r="F7" s="98" t="s">
        <v>358</v>
      </c>
      <c r="G7" s="104">
        <v>10</v>
      </c>
      <c r="H7" s="98" t="s">
        <v>359</v>
      </c>
      <c r="I7" s="103"/>
      <c r="J7" s="103"/>
      <c r="K7" s="225"/>
    </row>
    <row r="8" spans="1:11" ht="150" customHeight="1">
      <c r="A8" s="102" t="s">
        <v>63</v>
      </c>
      <c r="B8" s="98" t="s">
        <v>360</v>
      </c>
      <c r="C8" s="98" t="s">
        <v>16</v>
      </c>
      <c r="D8" s="102" t="s">
        <v>357</v>
      </c>
      <c r="E8" s="104">
        <v>63</v>
      </c>
      <c r="F8" s="98" t="s">
        <v>358</v>
      </c>
      <c r="G8" s="104">
        <v>10</v>
      </c>
      <c r="H8" s="98" t="s">
        <v>361</v>
      </c>
      <c r="I8" s="103"/>
      <c r="J8" s="103"/>
      <c r="K8" s="225"/>
    </row>
    <row r="9" spans="1:11" ht="105" customHeight="1">
      <c r="A9" s="102" t="s">
        <v>81</v>
      </c>
      <c r="B9" s="98" t="s">
        <v>362</v>
      </c>
      <c r="C9" s="98" t="s">
        <v>16</v>
      </c>
      <c r="D9" s="102" t="s">
        <v>357</v>
      </c>
      <c r="E9" s="104">
        <v>100</v>
      </c>
      <c r="F9" s="98" t="s">
        <v>358</v>
      </c>
      <c r="G9" s="104">
        <v>10</v>
      </c>
      <c r="H9" s="98" t="s">
        <v>363</v>
      </c>
      <c r="I9" s="103"/>
      <c r="J9" s="103"/>
      <c r="K9" s="224"/>
    </row>
    <row r="10" spans="1:11" ht="195" customHeight="1">
      <c r="A10" s="102" t="s">
        <v>86</v>
      </c>
      <c r="B10" s="98" t="s">
        <v>364</v>
      </c>
      <c r="C10" s="98" t="s">
        <v>365</v>
      </c>
      <c r="D10" s="102" t="s">
        <v>357</v>
      </c>
      <c r="E10" s="104">
        <v>0</v>
      </c>
      <c r="F10" s="98" t="s">
        <v>358</v>
      </c>
      <c r="G10" s="104">
        <v>20</v>
      </c>
      <c r="H10" s="98" t="s">
        <v>366</v>
      </c>
      <c r="I10" s="103"/>
      <c r="J10" s="103"/>
      <c r="K10" s="224"/>
    </row>
    <row r="11" spans="1:11" ht="60" customHeight="1">
      <c r="A11" s="102" t="s">
        <v>131</v>
      </c>
      <c r="B11" s="98" t="s">
        <v>97</v>
      </c>
      <c r="C11" s="98" t="s">
        <v>98</v>
      </c>
      <c r="D11" s="98" t="s">
        <v>83</v>
      </c>
      <c r="E11" s="99">
        <v>100</v>
      </c>
      <c r="F11" s="98" t="s">
        <v>70</v>
      </c>
      <c r="G11" s="99">
        <v>10</v>
      </c>
      <c r="H11" s="98" t="s">
        <v>96</v>
      </c>
      <c r="I11" s="100"/>
      <c r="J11" s="100"/>
      <c r="K11" s="224"/>
    </row>
    <row r="12" spans="1:11" ht="14.45" customHeight="1">
      <c r="A12" s="102"/>
      <c r="B12" s="102" t="s">
        <v>104</v>
      </c>
      <c r="C12" s="103"/>
      <c r="D12" s="103"/>
      <c r="E12" s="103"/>
      <c r="F12" s="103"/>
      <c r="G12" s="104">
        <f>G11+G10+G9+G8+G7+G4</f>
        <v>100</v>
      </c>
      <c r="H12" s="103"/>
      <c r="I12" s="103"/>
      <c r="J12" s="136">
        <f>J5+J6+J7+J8+J9+J10+J11</f>
        <v>0</v>
      </c>
      <c r="K12" s="224"/>
    </row>
    <row r="13" spans="1:11" ht="13.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3"/>
    </row>
  </sheetData>
  <mergeCells count="3">
    <mergeCell ref="A2:J2"/>
    <mergeCell ref="F4:F6"/>
    <mergeCell ref="B4:D4"/>
  </mergeCells>
  <pageMargins left="0.31496099999999999" right="0" top="0.15748000000000001" bottom="0.15748000000000001" header="0.31496099999999999" footer="0.31496099999999999"/>
  <pageSetup orientation="landscape" r:id="rId1"/>
  <headerFooter>
    <oddFooter>&amp;C&amp;"Helvetica Neue,Regular"&amp;12&amp;K000000&amp;P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7109375" style="97" customWidth="1"/>
    <col min="2" max="2" width="31.28515625" style="97" customWidth="1"/>
    <col min="3" max="3" width="15.42578125" style="97" customWidth="1"/>
    <col min="4" max="4" width="24.85546875" style="97" customWidth="1"/>
    <col min="5" max="5" width="9.85546875" style="97" customWidth="1"/>
    <col min="6" max="6" width="21.42578125" style="97" customWidth="1"/>
    <col min="7" max="7" width="10.85546875" style="97" customWidth="1"/>
    <col min="8" max="8" width="37.28515625" style="97" customWidth="1"/>
    <col min="9" max="9" width="9.140625" style="97" customWidth="1"/>
    <col min="10" max="10" width="39.42578125" style="97" customWidth="1"/>
    <col min="11" max="11" width="8.85546875" style="97" customWidth="1"/>
    <col min="12" max="16384" width="8.85546875" style="97"/>
  </cols>
  <sheetData>
    <row r="1" spans="1:10" ht="60" customHeight="1">
      <c r="A1" s="107"/>
      <c r="B1" s="107"/>
      <c r="C1" s="107"/>
      <c r="D1" s="107"/>
      <c r="E1" s="107"/>
      <c r="F1" s="107"/>
      <c r="G1" s="107"/>
      <c r="H1" s="107"/>
      <c r="I1" s="107"/>
      <c r="J1" s="135" t="s">
        <v>494</v>
      </c>
    </row>
    <row r="2" spans="1:10" ht="29.25" customHeight="1">
      <c r="A2" s="430" t="s">
        <v>367</v>
      </c>
      <c r="B2" s="468"/>
      <c r="C2" s="468"/>
      <c r="D2" s="468"/>
      <c r="E2" s="468"/>
      <c r="F2" s="468"/>
      <c r="G2" s="468"/>
      <c r="H2" s="468"/>
      <c r="I2" s="468"/>
      <c r="J2" s="468"/>
    </row>
    <row r="3" spans="1:10" ht="45" customHeight="1">
      <c r="A3" s="98" t="s">
        <v>0</v>
      </c>
      <c r="B3" s="98" t="s">
        <v>1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273</v>
      </c>
      <c r="H3" s="98" t="s">
        <v>7</v>
      </c>
      <c r="I3" s="98" t="s">
        <v>8</v>
      </c>
      <c r="J3" s="98" t="s">
        <v>9</v>
      </c>
    </row>
    <row r="4" spans="1:10" ht="30" customHeight="1">
      <c r="A4" s="99">
        <v>1</v>
      </c>
      <c r="B4" s="218" t="s">
        <v>10</v>
      </c>
      <c r="C4" s="98" t="s">
        <v>16</v>
      </c>
      <c r="D4" s="100"/>
      <c r="E4" s="100"/>
      <c r="F4" s="458" t="s">
        <v>70</v>
      </c>
      <c r="G4" s="99">
        <f>G5+G9</f>
        <v>45</v>
      </c>
      <c r="H4" s="100"/>
      <c r="I4" s="100"/>
      <c r="J4" s="100"/>
    </row>
    <row r="5" spans="1:10" ht="30" customHeight="1">
      <c r="A5" s="458" t="s">
        <v>11</v>
      </c>
      <c r="B5" s="458" t="s">
        <v>324</v>
      </c>
      <c r="C5" s="458" t="s">
        <v>16</v>
      </c>
      <c r="D5" s="98" t="s">
        <v>17</v>
      </c>
      <c r="E5" s="98" t="s">
        <v>37</v>
      </c>
      <c r="F5" s="459"/>
      <c r="G5" s="483">
        <v>15</v>
      </c>
      <c r="H5" s="458" t="s">
        <v>325</v>
      </c>
      <c r="I5" s="470"/>
      <c r="J5" s="469"/>
    </row>
    <row r="6" spans="1:10" ht="14.45" customHeight="1">
      <c r="A6" s="471"/>
      <c r="B6" s="459"/>
      <c r="C6" s="459"/>
      <c r="D6" s="98" t="s">
        <v>20</v>
      </c>
      <c r="E6" s="98" t="s">
        <v>39</v>
      </c>
      <c r="F6" s="459"/>
      <c r="G6" s="469"/>
      <c r="H6" s="459"/>
      <c r="I6" s="470"/>
      <c r="J6" s="469"/>
    </row>
    <row r="7" spans="1:10" ht="14.45" customHeight="1">
      <c r="A7" s="471"/>
      <c r="B7" s="459"/>
      <c r="C7" s="459"/>
      <c r="D7" s="98" t="s">
        <v>22</v>
      </c>
      <c r="E7" s="98" t="s">
        <v>40</v>
      </c>
      <c r="F7" s="459"/>
      <c r="G7" s="469"/>
      <c r="H7" s="459"/>
      <c r="I7" s="470"/>
      <c r="J7" s="469"/>
    </row>
    <row r="8" spans="1:10" ht="45.75" customHeight="1">
      <c r="A8" s="472"/>
      <c r="B8" s="460"/>
      <c r="C8" s="460"/>
      <c r="D8" s="98" t="s">
        <v>24</v>
      </c>
      <c r="E8" s="98" t="s">
        <v>34</v>
      </c>
      <c r="F8" s="459"/>
      <c r="G8" s="469"/>
      <c r="H8" s="460"/>
      <c r="I8" s="470"/>
      <c r="J8" s="469"/>
    </row>
    <row r="9" spans="1:10" ht="10.5" customHeight="1">
      <c r="A9" s="458" t="s">
        <v>29</v>
      </c>
      <c r="B9" s="473" t="s">
        <v>326</v>
      </c>
      <c r="C9" s="474"/>
      <c r="D9" s="475"/>
      <c r="E9" s="482"/>
      <c r="F9" s="459"/>
      <c r="G9" s="483">
        <f>G13+G17</f>
        <v>30</v>
      </c>
      <c r="H9" s="469"/>
      <c r="I9" s="469"/>
      <c r="J9" s="469"/>
    </row>
    <row r="10" spans="1:10" ht="9.75" customHeight="1">
      <c r="A10" s="471"/>
      <c r="B10" s="476"/>
      <c r="C10" s="477"/>
      <c r="D10" s="478"/>
      <c r="E10" s="459"/>
      <c r="F10" s="459"/>
      <c r="G10" s="469"/>
      <c r="H10" s="469"/>
      <c r="I10" s="469"/>
      <c r="J10" s="469"/>
    </row>
    <row r="11" spans="1:10" ht="15.75" customHeight="1">
      <c r="A11" s="471"/>
      <c r="B11" s="476"/>
      <c r="C11" s="477"/>
      <c r="D11" s="478"/>
      <c r="E11" s="459"/>
      <c r="F11" s="459"/>
      <c r="G11" s="469"/>
      <c r="H11" s="469"/>
      <c r="I11" s="469"/>
      <c r="J11" s="469"/>
    </row>
    <row r="12" spans="1:10" ht="8.1" customHeight="1">
      <c r="A12" s="472"/>
      <c r="B12" s="479"/>
      <c r="C12" s="480"/>
      <c r="D12" s="481"/>
      <c r="E12" s="460"/>
      <c r="F12" s="459"/>
      <c r="G12" s="469"/>
      <c r="H12" s="469"/>
      <c r="I12" s="469"/>
      <c r="J12" s="469"/>
    </row>
    <row r="13" spans="1:10" ht="14.45" customHeight="1">
      <c r="A13" s="458" t="s">
        <v>31</v>
      </c>
      <c r="B13" s="458" t="s">
        <v>327</v>
      </c>
      <c r="C13" s="458" t="s">
        <v>16</v>
      </c>
      <c r="D13" s="98" t="s">
        <v>17</v>
      </c>
      <c r="E13" s="98" t="s">
        <v>140</v>
      </c>
      <c r="F13" s="459"/>
      <c r="G13" s="483">
        <v>15</v>
      </c>
      <c r="H13" s="458" t="s">
        <v>368</v>
      </c>
      <c r="I13" s="470"/>
      <c r="J13" s="469"/>
    </row>
    <row r="14" spans="1:10" ht="14.45" customHeight="1">
      <c r="A14" s="471"/>
      <c r="B14" s="459"/>
      <c r="C14" s="459"/>
      <c r="D14" s="98" t="s">
        <v>20</v>
      </c>
      <c r="E14" s="98" t="s">
        <v>21</v>
      </c>
      <c r="F14" s="459"/>
      <c r="G14" s="469"/>
      <c r="H14" s="459"/>
      <c r="I14" s="470"/>
      <c r="J14" s="469"/>
    </row>
    <row r="15" spans="1:10" ht="14.45" customHeight="1">
      <c r="A15" s="471"/>
      <c r="B15" s="459"/>
      <c r="C15" s="459"/>
      <c r="D15" s="98" t="s">
        <v>22</v>
      </c>
      <c r="E15" s="98" t="s">
        <v>143</v>
      </c>
      <c r="F15" s="459"/>
      <c r="G15" s="469"/>
      <c r="H15" s="459"/>
      <c r="I15" s="470"/>
      <c r="J15" s="469"/>
    </row>
    <row r="16" spans="1:10" ht="69" customHeight="1">
      <c r="A16" s="472"/>
      <c r="B16" s="460"/>
      <c r="C16" s="460"/>
      <c r="D16" s="98" t="s">
        <v>24</v>
      </c>
      <c r="E16" s="98" t="s">
        <v>34</v>
      </c>
      <c r="F16" s="459"/>
      <c r="G16" s="469"/>
      <c r="H16" s="460"/>
      <c r="I16" s="470"/>
      <c r="J16" s="469"/>
    </row>
    <row r="17" spans="1:10" ht="20.25" customHeight="1">
      <c r="A17" s="458" t="s">
        <v>35</v>
      </c>
      <c r="B17" s="458" t="s">
        <v>329</v>
      </c>
      <c r="C17" s="458" t="s">
        <v>16</v>
      </c>
      <c r="D17" s="98" t="s">
        <v>17</v>
      </c>
      <c r="E17" s="98" t="s">
        <v>140</v>
      </c>
      <c r="F17" s="459"/>
      <c r="G17" s="483">
        <v>15</v>
      </c>
      <c r="H17" s="458" t="s">
        <v>369</v>
      </c>
      <c r="I17" s="470"/>
      <c r="J17" s="469"/>
    </row>
    <row r="18" spans="1:10" ht="20.25" customHeight="1">
      <c r="A18" s="471"/>
      <c r="B18" s="459"/>
      <c r="C18" s="459"/>
      <c r="D18" s="98" t="s">
        <v>20</v>
      </c>
      <c r="E18" s="98" t="s">
        <v>21</v>
      </c>
      <c r="F18" s="459"/>
      <c r="G18" s="469"/>
      <c r="H18" s="459"/>
      <c r="I18" s="470"/>
      <c r="J18" s="469"/>
    </row>
    <row r="19" spans="1:10" ht="25.5" customHeight="1">
      <c r="A19" s="471"/>
      <c r="B19" s="459"/>
      <c r="C19" s="459"/>
      <c r="D19" s="98" t="s">
        <v>22</v>
      </c>
      <c r="E19" s="98" t="s">
        <v>143</v>
      </c>
      <c r="F19" s="459"/>
      <c r="G19" s="469"/>
      <c r="H19" s="459"/>
      <c r="I19" s="470"/>
      <c r="J19" s="469"/>
    </row>
    <row r="20" spans="1:10" ht="30" customHeight="1">
      <c r="A20" s="472"/>
      <c r="B20" s="460"/>
      <c r="C20" s="460"/>
      <c r="D20" s="98" t="s">
        <v>24</v>
      </c>
      <c r="E20" s="98" t="s">
        <v>34</v>
      </c>
      <c r="F20" s="460"/>
      <c r="G20" s="469"/>
      <c r="H20" s="460"/>
      <c r="I20" s="470"/>
      <c r="J20" s="469"/>
    </row>
    <row r="21" spans="1:10" ht="35.25" customHeight="1">
      <c r="A21" s="485">
        <v>2</v>
      </c>
      <c r="B21" s="487" t="s">
        <v>370</v>
      </c>
      <c r="C21" s="458" t="s">
        <v>371</v>
      </c>
      <c r="D21" s="98" t="s">
        <v>17</v>
      </c>
      <c r="E21" s="104">
        <v>5</v>
      </c>
      <c r="F21" s="458" t="s">
        <v>372</v>
      </c>
      <c r="G21" s="462">
        <v>15</v>
      </c>
      <c r="H21" s="458" t="s">
        <v>373</v>
      </c>
      <c r="I21" s="482"/>
      <c r="J21" s="482"/>
    </row>
    <row r="22" spans="1:10" ht="27" customHeight="1">
      <c r="A22" s="486"/>
      <c r="B22" s="469"/>
      <c r="C22" s="459"/>
      <c r="D22" s="98" t="s">
        <v>20</v>
      </c>
      <c r="E22" s="104">
        <v>10</v>
      </c>
      <c r="F22" s="459"/>
      <c r="G22" s="456"/>
      <c r="H22" s="459"/>
      <c r="I22" s="459"/>
      <c r="J22" s="459"/>
    </row>
    <row r="23" spans="1:10" ht="30" customHeight="1">
      <c r="A23" s="486"/>
      <c r="B23" s="469"/>
      <c r="C23" s="459"/>
      <c r="D23" s="98" t="s">
        <v>22</v>
      </c>
      <c r="E23" s="104">
        <v>15</v>
      </c>
      <c r="F23" s="459"/>
      <c r="G23" s="456"/>
      <c r="H23" s="459"/>
      <c r="I23" s="459"/>
      <c r="J23" s="459"/>
    </row>
    <row r="24" spans="1:10" ht="36.75" customHeight="1">
      <c r="A24" s="486"/>
      <c r="B24" s="469"/>
      <c r="C24" s="460"/>
      <c r="D24" s="98" t="s">
        <v>24</v>
      </c>
      <c r="E24" s="104">
        <v>20</v>
      </c>
      <c r="F24" s="460"/>
      <c r="G24" s="457"/>
      <c r="H24" s="460"/>
      <c r="I24" s="460"/>
      <c r="J24" s="460"/>
    </row>
    <row r="25" spans="1:10" ht="103.5" customHeight="1">
      <c r="A25" s="462">
        <v>3</v>
      </c>
      <c r="B25" s="458" t="s">
        <v>374</v>
      </c>
      <c r="C25" s="458" t="s">
        <v>90</v>
      </c>
      <c r="D25" s="98" t="s">
        <v>17</v>
      </c>
      <c r="E25" s="227">
        <v>0.1</v>
      </c>
      <c r="F25" s="458" t="s">
        <v>372</v>
      </c>
      <c r="G25" s="484">
        <v>10</v>
      </c>
      <c r="H25" s="458" t="s">
        <v>375</v>
      </c>
      <c r="I25" s="482"/>
      <c r="J25" s="482"/>
    </row>
    <row r="26" spans="1:10" ht="33.75" customHeight="1">
      <c r="A26" s="456"/>
      <c r="B26" s="459"/>
      <c r="C26" s="459"/>
      <c r="D26" s="98" t="s">
        <v>20</v>
      </c>
      <c r="E26" s="227">
        <v>0.2</v>
      </c>
      <c r="F26" s="459"/>
      <c r="G26" s="459"/>
      <c r="H26" s="459"/>
      <c r="I26" s="459"/>
      <c r="J26" s="459"/>
    </row>
    <row r="27" spans="1:10" ht="21" customHeight="1">
      <c r="A27" s="456"/>
      <c r="B27" s="459"/>
      <c r="C27" s="459"/>
      <c r="D27" s="98" t="s">
        <v>22</v>
      </c>
      <c r="E27" s="227">
        <v>0.3</v>
      </c>
      <c r="F27" s="459"/>
      <c r="G27" s="459"/>
      <c r="H27" s="459"/>
      <c r="I27" s="459"/>
      <c r="J27" s="459"/>
    </row>
    <row r="28" spans="1:10" ht="14.45" customHeight="1">
      <c r="A28" s="457"/>
      <c r="B28" s="460"/>
      <c r="C28" s="460"/>
      <c r="D28" s="98" t="s">
        <v>24</v>
      </c>
      <c r="E28" s="227">
        <v>0.4</v>
      </c>
      <c r="F28" s="460"/>
      <c r="G28" s="460"/>
      <c r="H28" s="460"/>
      <c r="I28" s="460"/>
      <c r="J28" s="460"/>
    </row>
    <row r="29" spans="1:10" ht="73.5" customHeight="1">
      <c r="A29" s="462">
        <v>4</v>
      </c>
      <c r="B29" s="458" t="s">
        <v>376</v>
      </c>
      <c r="C29" s="458" t="s">
        <v>16</v>
      </c>
      <c r="D29" s="98" t="s">
        <v>17</v>
      </c>
      <c r="E29" s="99">
        <v>0.75</v>
      </c>
      <c r="F29" s="458" t="s">
        <v>372</v>
      </c>
      <c r="G29" s="484">
        <v>15</v>
      </c>
      <c r="H29" s="458" t="s">
        <v>377</v>
      </c>
      <c r="I29" s="482"/>
      <c r="J29" s="482"/>
    </row>
    <row r="30" spans="1:10" ht="27.75" customHeight="1">
      <c r="A30" s="456"/>
      <c r="B30" s="459"/>
      <c r="C30" s="459"/>
      <c r="D30" s="98" t="s">
        <v>20</v>
      </c>
      <c r="E30" s="99">
        <v>1.75</v>
      </c>
      <c r="F30" s="459"/>
      <c r="G30" s="459"/>
      <c r="H30" s="459"/>
      <c r="I30" s="459"/>
      <c r="J30" s="459"/>
    </row>
    <row r="31" spans="1:10" ht="14.45" customHeight="1">
      <c r="A31" s="456"/>
      <c r="B31" s="459"/>
      <c r="C31" s="459"/>
      <c r="D31" s="98" t="s">
        <v>22</v>
      </c>
      <c r="E31" s="99">
        <v>2.75</v>
      </c>
      <c r="F31" s="459"/>
      <c r="G31" s="459"/>
      <c r="H31" s="459"/>
      <c r="I31" s="459"/>
      <c r="J31" s="459"/>
    </row>
    <row r="32" spans="1:10" ht="12.75" customHeight="1">
      <c r="A32" s="457"/>
      <c r="B32" s="460"/>
      <c r="C32" s="460"/>
      <c r="D32" s="98" t="s">
        <v>24</v>
      </c>
      <c r="E32" s="99">
        <v>3.75</v>
      </c>
      <c r="F32" s="460"/>
      <c r="G32" s="460"/>
      <c r="H32" s="460"/>
      <c r="I32" s="460"/>
      <c r="J32" s="460"/>
    </row>
    <row r="33" spans="1:10" ht="180" customHeight="1">
      <c r="A33" s="104">
        <v>5</v>
      </c>
      <c r="B33" s="98" t="s">
        <v>89</v>
      </c>
      <c r="C33" s="98" t="s">
        <v>90</v>
      </c>
      <c r="D33" s="98" t="s">
        <v>91</v>
      </c>
      <c r="E33" s="98" t="s">
        <v>92</v>
      </c>
      <c r="F33" s="98" t="s">
        <v>93</v>
      </c>
      <c r="G33" s="99">
        <v>3</v>
      </c>
      <c r="H33" s="98" t="s">
        <v>116</v>
      </c>
      <c r="I33" s="103"/>
      <c r="J33" s="103"/>
    </row>
    <row r="34" spans="1:10" ht="90" customHeight="1">
      <c r="A34" s="104">
        <v>6</v>
      </c>
      <c r="B34" s="98" t="s">
        <v>95</v>
      </c>
      <c r="C34" s="98" t="s">
        <v>65</v>
      </c>
      <c r="D34" s="98" t="s">
        <v>91</v>
      </c>
      <c r="E34" s="101">
        <v>1</v>
      </c>
      <c r="F34" s="98" t="s">
        <v>70</v>
      </c>
      <c r="G34" s="99">
        <v>2</v>
      </c>
      <c r="H34" s="98" t="s">
        <v>96</v>
      </c>
      <c r="I34" s="103"/>
      <c r="J34" s="103"/>
    </row>
    <row r="35" spans="1:10" ht="60" customHeight="1">
      <c r="A35" s="98" t="s">
        <v>133</v>
      </c>
      <c r="B35" s="98" t="s">
        <v>97</v>
      </c>
      <c r="C35" s="98" t="s">
        <v>98</v>
      </c>
      <c r="D35" s="98" t="s">
        <v>83</v>
      </c>
      <c r="E35" s="101">
        <v>1</v>
      </c>
      <c r="F35" s="98" t="s">
        <v>70</v>
      </c>
      <c r="G35" s="99">
        <v>5</v>
      </c>
      <c r="H35" s="98" t="s">
        <v>96</v>
      </c>
      <c r="I35" s="103"/>
      <c r="J35" s="103"/>
    </row>
    <row r="36" spans="1:10" ht="120" customHeight="1">
      <c r="A36" s="98" t="s">
        <v>134</v>
      </c>
      <c r="B36" s="98" t="s">
        <v>99</v>
      </c>
      <c r="C36" s="98" t="s">
        <v>100</v>
      </c>
      <c r="D36" s="98" t="s">
        <v>83</v>
      </c>
      <c r="E36" s="98" t="s">
        <v>101</v>
      </c>
      <c r="F36" s="98" t="s">
        <v>102</v>
      </c>
      <c r="G36" s="99">
        <v>5</v>
      </c>
      <c r="H36" s="98" t="s">
        <v>117</v>
      </c>
      <c r="I36" s="103"/>
      <c r="J36" s="103"/>
    </row>
    <row r="37" spans="1:10" ht="14.45" customHeight="1">
      <c r="A37" s="228"/>
      <c r="B37" s="102" t="s">
        <v>104</v>
      </c>
      <c r="C37" s="103"/>
      <c r="D37" s="103"/>
      <c r="E37" s="103"/>
      <c r="F37" s="103"/>
      <c r="G37" s="104">
        <f>G4+G21+G25+G29+G33+G34+G35+G36</f>
        <v>100</v>
      </c>
      <c r="H37" s="103"/>
      <c r="I37" s="103"/>
      <c r="J37" s="105">
        <f>J5+J13+J17+J21+J25+J29+J33+J34+J35+J36</f>
        <v>0</v>
      </c>
    </row>
    <row r="38" spans="1:10" ht="13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</row>
    <row r="39" spans="1:10" ht="30" customHeight="1">
      <c r="A39" s="107"/>
      <c r="B39" s="135" t="s">
        <v>105</v>
      </c>
      <c r="C39" s="107"/>
      <c r="D39" s="107"/>
      <c r="E39" s="107"/>
      <c r="F39" s="107"/>
      <c r="G39" s="107"/>
      <c r="H39" s="107"/>
      <c r="I39" s="107"/>
      <c r="J39" s="107"/>
    </row>
  </sheetData>
  <mergeCells count="54">
    <mergeCell ref="H29:H32"/>
    <mergeCell ref="I29:I32"/>
    <mergeCell ref="J29:J32"/>
    <mergeCell ref="A29:A32"/>
    <mergeCell ref="B29:B32"/>
    <mergeCell ref="C29:C32"/>
    <mergeCell ref="F29:F32"/>
    <mergeCell ref="G29:G32"/>
    <mergeCell ref="J21:J24"/>
    <mergeCell ref="F21:F24"/>
    <mergeCell ref="G21:G24"/>
    <mergeCell ref="A25:A28"/>
    <mergeCell ref="B25:B28"/>
    <mergeCell ref="C25:C28"/>
    <mergeCell ref="F25:F28"/>
    <mergeCell ref="G25:G28"/>
    <mergeCell ref="H25:H28"/>
    <mergeCell ref="I25:I28"/>
    <mergeCell ref="J25:J28"/>
    <mergeCell ref="A21:A24"/>
    <mergeCell ref="B21:B24"/>
    <mergeCell ref="C21:C24"/>
    <mergeCell ref="H21:H24"/>
    <mergeCell ref="I21:I24"/>
    <mergeCell ref="B17:B20"/>
    <mergeCell ref="C17:C20"/>
    <mergeCell ref="G17:G20"/>
    <mergeCell ref="H17:H20"/>
    <mergeCell ref="I17:I20"/>
    <mergeCell ref="J17:J20"/>
    <mergeCell ref="A13:A16"/>
    <mergeCell ref="B13:B16"/>
    <mergeCell ref="C13:C16"/>
    <mergeCell ref="G13:G16"/>
    <mergeCell ref="H13:H16"/>
    <mergeCell ref="I13:I16"/>
    <mergeCell ref="F4:F20"/>
    <mergeCell ref="A5:A8"/>
    <mergeCell ref="B5:B8"/>
    <mergeCell ref="C5:C8"/>
    <mergeCell ref="G5:G8"/>
    <mergeCell ref="J13:J16"/>
    <mergeCell ref="A17:A20"/>
    <mergeCell ref="G9:G12"/>
    <mergeCell ref="H9:H12"/>
    <mergeCell ref="I9:I12"/>
    <mergeCell ref="J9:J12"/>
    <mergeCell ref="A2:J2"/>
    <mergeCell ref="H5:H8"/>
    <mergeCell ref="I5:I8"/>
    <mergeCell ref="J5:J8"/>
    <mergeCell ref="A9:A12"/>
    <mergeCell ref="B9:D12"/>
    <mergeCell ref="E9:E12"/>
  </mergeCells>
  <pageMargins left="0.31496099999999999" right="0.31496099999999999" top="0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42578125" style="72" customWidth="1"/>
    <col min="2" max="2" width="26.85546875" style="72" customWidth="1"/>
    <col min="3" max="3" width="13" style="72" customWidth="1"/>
    <col min="4" max="4" width="23.7109375" style="72" customWidth="1"/>
    <col min="5" max="5" width="10.42578125" style="72" customWidth="1"/>
    <col min="6" max="6" width="17.28515625" style="72" customWidth="1"/>
    <col min="7" max="7" width="12.42578125" style="72" customWidth="1"/>
    <col min="8" max="8" width="41.42578125" style="72" customWidth="1"/>
    <col min="9" max="9" width="11.42578125" style="72" customWidth="1"/>
    <col min="10" max="10" width="41.85546875" style="72" customWidth="1"/>
    <col min="11" max="11" width="8.85546875" style="72" customWidth="1"/>
    <col min="12" max="16384" width="8.85546875" style="72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495</v>
      </c>
    </row>
    <row r="2" spans="1:10" ht="36" customHeight="1">
      <c r="A2" s="368" t="s">
        <v>378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66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21" customHeight="1">
      <c r="A4" s="13">
        <v>1</v>
      </c>
      <c r="B4" s="372" t="s">
        <v>10</v>
      </c>
      <c r="C4" s="424"/>
      <c r="D4" s="373"/>
      <c r="E4" s="14"/>
      <c r="F4" s="355" t="s">
        <v>70</v>
      </c>
      <c r="G4" s="13">
        <f>G5+G9</f>
        <v>45</v>
      </c>
      <c r="H4" s="2"/>
      <c r="I4" s="14"/>
      <c r="J4" s="14"/>
    </row>
    <row r="5" spans="1:10" ht="27" customHeight="1">
      <c r="A5" s="355" t="s">
        <v>11</v>
      </c>
      <c r="B5" s="355" t="s">
        <v>324</v>
      </c>
      <c r="C5" s="355" t="s">
        <v>16</v>
      </c>
      <c r="D5" s="12" t="s">
        <v>17</v>
      </c>
      <c r="E5" s="12" t="s">
        <v>37</v>
      </c>
      <c r="F5" s="358"/>
      <c r="G5" s="363">
        <v>15</v>
      </c>
      <c r="H5" s="355" t="s">
        <v>325</v>
      </c>
      <c r="I5" s="488"/>
      <c r="J5" s="364"/>
    </row>
    <row r="6" spans="1:10" ht="19.5" customHeight="1">
      <c r="A6" s="356"/>
      <c r="B6" s="358"/>
      <c r="C6" s="358"/>
      <c r="D6" s="12" t="s">
        <v>20</v>
      </c>
      <c r="E6" s="12" t="s">
        <v>39</v>
      </c>
      <c r="F6" s="358"/>
      <c r="G6" s="364"/>
      <c r="H6" s="358"/>
      <c r="I6" s="488"/>
      <c r="J6" s="364"/>
    </row>
    <row r="7" spans="1:10" ht="22.5" customHeight="1">
      <c r="A7" s="356"/>
      <c r="B7" s="358"/>
      <c r="C7" s="358"/>
      <c r="D7" s="12" t="s">
        <v>22</v>
      </c>
      <c r="E7" s="12" t="s">
        <v>40</v>
      </c>
      <c r="F7" s="358"/>
      <c r="G7" s="364"/>
      <c r="H7" s="358"/>
      <c r="I7" s="488"/>
      <c r="J7" s="364"/>
    </row>
    <row r="8" spans="1:10" ht="23.25" customHeight="1">
      <c r="A8" s="357"/>
      <c r="B8" s="359"/>
      <c r="C8" s="359"/>
      <c r="D8" s="12" t="s">
        <v>24</v>
      </c>
      <c r="E8" s="12" t="s">
        <v>34</v>
      </c>
      <c r="F8" s="358"/>
      <c r="G8" s="364"/>
      <c r="H8" s="359"/>
      <c r="I8" s="488"/>
      <c r="J8" s="364"/>
    </row>
    <row r="9" spans="1:10" ht="15" customHeight="1">
      <c r="A9" s="355" t="s">
        <v>29</v>
      </c>
      <c r="B9" s="489" t="s">
        <v>326</v>
      </c>
      <c r="C9" s="490"/>
      <c r="D9" s="491"/>
      <c r="E9" s="365"/>
      <c r="F9" s="358"/>
      <c r="G9" s="363">
        <f>G13+G17</f>
        <v>30</v>
      </c>
      <c r="H9" s="364"/>
      <c r="I9" s="364"/>
      <c r="J9" s="364"/>
    </row>
    <row r="10" spans="1:10" ht="9" customHeight="1">
      <c r="A10" s="356"/>
      <c r="B10" s="492"/>
      <c r="C10" s="493"/>
      <c r="D10" s="494"/>
      <c r="E10" s="358"/>
      <c r="F10" s="358"/>
      <c r="G10" s="364"/>
      <c r="H10" s="364"/>
      <c r="I10" s="364"/>
      <c r="J10" s="364"/>
    </row>
    <row r="11" spans="1:10" ht="8.1" customHeight="1">
      <c r="A11" s="356"/>
      <c r="B11" s="492"/>
      <c r="C11" s="493"/>
      <c r="D11" s="494"/>
      <c r="E11" s="358"/>
      <c r="F11" s="358"/>
      <c r="G11" s="364"/>
      <c r="H11" s="364"/>
      <c r="I11" s="364"/>
      <c r="J11" s="364"/>
    </row>
    <row r="12" spans="1:10" ht="8.25" customHeight="1">
      <c r="A12" s="357"/>
      <c r="B12" s="495"/>
      <c r="C12" s="496"/>
      <c r="D12" s="497"/>
      <c r="E12" s="359"/>
      <c r="F12" s="358"/>
      <c r="G12" s="364"/>
      <c r="H12" s="364"/>
      <c r="I12" s="364"/>
      <c r="J12" s="364"/>
    </row>
    <row r="13" spans="1:10" ht="24" customHeight="1">
      <c r="A13" s="355" t="s">
        <v>31</v>
      </c>
      <c r="B13" s="355" t="s">
        <v>327</v>
      </c>
      <c r="C13" s="355" t="s">
        <v>16</v>
      </c>
      <c r="D13" s="12" t="s">
        <v>17</v>
      </c>
      <c r="E13" s="12" t="s">
        <v>140</v>
      </c>
      <c r="F13" s="358"/>
      <c r="G13" s="363">
        <v>15</v>
      </c>
      <c r="H13" s="355" t="s">
        <v>368</v>
      </c>
      <c r="I13" s="488"/>
      <c r="J13" s="364"/>
    </row>
    <row r="14" spans="1:10" ht="23.25" customHeight="1">
      <c r="A14" s="356"/>
      <c r="B14" s="358"/>
      <c r="C14" s="358"/>
      <c r="D14" s="12" t="s">
        <v>20</v>
      </c>
      <c r="E14" s="12" t="s">
        <v>21</v>
      </c>
      <c r="F14" s="358"/>
      <c r="G14" s="364"/>
      <c r="H14" s="358"/>
      <c r="I14" s="488"/>
      <c r="J14" s="364"/>
    </row>
    <row r="15" spans="1:10" ht="22.5" customHeight="1">
      <c r="A15" s="356"/>
      <c r="B15" s="358"/>
      <c r="C15" s="358"/>
      <c r="D15" s="12" t="s">
        <v>22</v>
      </c>
      <c r="E15" s="12" t="s">
        <v>143</v>
      </c>
      <c r="F15" s="358"/>
      <c r="G15" s="364"/>
      <c r="H15" s="358"/>
      <c r="I15" s="488"/>
      <c r="J15" s="364"/>
    </row>
    <row r="16" spans="1:10" ht="20.25" customHeight="1">
      <c r="A16" s="357"/>
      <c r="B16" s="359"/>
      <c r="C16" s="359"/>
      <c r="D16" s="12" t="s">
        <v>24</v>
      </c>
      <c r="E16" s="12" t="s">
        <v>34</v>
      </c>
      <c r="F16" s="358"/>
      <c r="G16" s="364"/>
      <c r="H16" s="359"/>
      <c r="I16" s="488"/>
      <c r="J16" s="364"/>
    </row>
    <row r="17" spans="1:10" ht="22.5" customHeight="1">
      <c r="A17" s="355" t="s">
        <v>35</v>
      </c>
      <c r="B17" s="355" t="s">
        <v>344</v>
      </c>
      <c r="C17" s="355" t="s">
        <v>16</v>
      </c>
      <c r="D17" s="12" t="s">
        <v>17</v>
      </c>
      <c r="E17" s="12" t="s">
        <v>140</v>
      </c>
      <c r="F17" s="358"/>
      <c r="G17" s="363">
        <v>15</v>
      </c>
      <c r="H17" s="355" t="s">
        <v>369</v>
      </c>
      <c r="I17" s="488"/>
      <c r="J17" s="364"/>
    </row>
    <row r="18" spans="1:10" ht="18" customHeight="1">
      <c r="A18" s="356"/>
      <c r="B18" s="358"/>
      <c r="C18" s="358"/>
      <c r="D18" s="12" t="s">
        <v>20</v>
      </c>
      <c r="E18" s="12" t="s">
        <v>21</v>
      </c>
      <c r="F18" s="358"/>
      <c r="G18" s="364"/>
      <c r="H18" s="358"/>
      <c r="I18" s="488"/>
      <c r="J18" s="364"/>
    </row>
    <row r="19" spans="1:10" ht="21.75" customHeight="1">
      <c r="A19" s="356"/>
      <c r="B19" s="358"/>
      <c r="C19" s="358"/>
      <c r="D19" s="12" t="s">
        <v>22</v>
      </c>
      <c r="E19" s="12" t="s">
        <v>143</v>
      </c>
      <c r="F19" s="358"/>
      <c r="G19" s="364"/>
      <c r="H19" s="358"/>
      <c r="I19" s="488"/>
      <c r="J19" s="364"/>
    </row>
    <row r="20" spans="1:10" ht="17.25" customHeight="1">
      <c r="A20" s="357"/>
      <c r="B20" s="359"/>
      <c r="C20" s="359"/>
      <c r="D20" s="12" t="s">
        <v>24</v>
      </c>
      <c r="E20" s="12" t="s">
        <v>34</v>
      </c>
      <c r="F20" s="359"/>
      <c r="G20" s="364"/>
      <c r="H20" s="359"/>
      <c r="I20" s="488"/>
      <c r="J20" s="364"/>
    </row>
    <row r="21" spans="1:10" ht="77.25" customHeight="1">
      <c r="A21" s="437">
        <v>2</v>
      </c>
      <c r="B21" s="355" t="s">
        <v>370</v>
      </c>
      <c r="C21" s="355" t="s">
        <v>371</v>
      </c>
      <c r="D21" s="12" t="s">
        <v>17</v>
      </c>
      <c r="E21" s="31">
        <v>5</v>
      </c>
      <c r="F21" s="355" t="s">
        <v>379</v>
      </c>
      <c r="G21" s="437">
        <v>15</v>
      </c>
      <c r="H21" s="355" t="s">
        <v>373</v>
      </c>
      <c r="I21" s="365"/>
      <c r="J21" s="365"/>
    </row>
    <row r="22" spans="1:10" ht="14.45" customHeight="1">
      <c r="A22" s="438"/>
      <c r="B22" s="358"/>
      <c r="C22" s="358"/>
      <c r="D22" s="12" t="s">
        <v>20</v>
      </c>
      <c r="E22" s="31">
        <v>10</v>
      </c>
      <c r="F22" s="358"/>
      <c r="G22" s="438"/>
      <c r="H22" s="358"/>
      <c r="I22" s="358"/>
      <c r="J22" s="358"/>
    </row>
    <row r="23" spans="1:10" ht="14.45" customHeight="1">
      <c r="A23" s="438"/>
      <c r="B23" s="358"/>
      <c r="C23" s="358"/>
      <c r="D23" s="12" t="s">
        <v>22</v>
      </c>
      <c r="E23" s="31">
        <v>15</v>
      </c>
      <c r="F23" s="358"/>
      <c r="G23" s="438"/>
      <c r="H23" s="358"/>
      <c r="I23" s="358"/>
      <c r="J23" s="358"/>
    </row>
    <row r="24" spans="1:10" ht="14.45" customHeight="1">
      <c r="A24" s="439"/>
      <c r="B24" s="359"/>
      <c r="C24" s="359"/>
      <c r="D24" s="12" t="s">
        <v>24</v>
      </c>
      <c r="E24" s="31">
        <v>20</v>
      </c>
      <c r="F24" s="359"/>
      <c r="G24" s="439"/>
      <c r="H24" s="359"/>
      <c r="I24" s="359"/>
      <c r="J24" s="359"/>
    </row>
    <row r="25" spans="1:10" ht="94.5" customHeight="1">
      <c r="A25" s="437">
        <v>3</v>
      </c>
      <c r="B25" s="355" t="s">
        <v>374</v>
      </c>
      <c r="C25" s="355" t="s">
        <v>90</v>
      </c>
      <c r="D25" s="12" t="s">
        <v>17</v>
      </c>
      <c r="E25" s="44">
        <v>0.1</v>
      </c>
      <c r="F25" s="355" t="s">
        <v>379</v>
      </c>
      <c r="G25" s="366">
        <v>15</v>
      </c>
      <c r="H25" s="355" t="s">
        <v>375</v>
      </c>
      <c r="I25" s="365"/>
      <c r="J25" s="365"/>
    </row>
    <row r="26" spans="1:10" ht="14.45" customHeight="1">
      <c r="A26" s="438"/>
      <c r="B26" s="358"/>
      <c r="C26" s="358"/>
      <c r="D26" s="12" t="s">
        <v>20</v>
      </c>
      <c r="E26" s="44">
        <v>0.2</v>
      </c>
      <c r="F26" s="358"/>
      <c r="G26" s="358"/>
      <c r="H26" s="358"/>
      <c r="I26" s="358"/>
      <c r="J26" s="358"/>
    </row>
    <row r="27" spans="1:10" ht="14.45" customHeight="1">
      <c r="A27" s="438"/>
      <c r="B27" s="358"/>
      <c r="C27" s="358"/>
      <c r="D27" s="12" t="s">
        <v>22</v>
      </c>
      <c r="E27" s="44">
        <v>0.3</v>
      </c>
      <c r="F27" s="358"/>
      <c r="G27" s="358"/>
      <c r="H27" s="358"/>
      <c r="I27" s="358"/>
      <c r="J27" s="358"/>
    </row>
    <row r="28" spans="1:10" ht="14.45" customHeight="1">
      <c r="A28" s="439"/>
      <c r="B28" s="359"/>
      <c r="C28" s="359"/>
      <c r="D28" s="12" t="s">
        <v>24</v>
      </c>
      <c r="E28" s="44">
        <v>0.4</v>
      </c>
      <c r="F28" s="359"/>
      <c r="G28" s="359"/>
      <c r="H28" s="359"/>
      <c r="I28" s="359"/>
      <c r="J28" s="359"/>
    </row>
    <row r="29" spans="1:10" ht="76.5" customHeight="1">
      <c r="A29" s="437">
        <v>4</v>
      </c>
      <c r="B29" s="355" t="s">
        <v>380</v>
      </c>
      <c r="C29" s="355" t="s">
        <v>16</v>
      </c>
      <c r="D29" s="12" t="s">
        <v>17</v>
      </c>
      <c r="E29" s="13">
        <v>0.75</v>
      </c>
      <c r="F29" s="355" t="s">
        <v>379</v>
      </c>
      <c r="G29" s="366">
        <v>10</v>
      </c>
      <c r="H29" s="355" t="s">
        <v>377</v>
      </c>
      <c r="I29" s="365"/>
      <c r="J29" s="365"/>
    </row>
    <row r="30" spans="1:10" ht="14.45" customHeight="1">
      <c r="A30" s="438"/>
      <c r="B30" s="358"/>
      <c r="C30" s="358"/>
      <c r="D30" s="12" t="s">
        <v>20</v>
      </c>
      <c r="E30" s="13">
        <v>1.75</v>
      </c>
      <c r="F30" s="358"/>
      <c r="G30" s="358"/>
      <c r="H30" s="358"/>
      <c r="I30" s="358"/>
      <c r="J30" s="358"/>
    </row>
    <row r="31" spans="1:10" ht="14.45" customHeight="1">
      <c r="A31" s="438"/>
      <c r="B31" s="358"/>
      <c r="C31" s="358"/>
      <c r="D31" s="12" t="s">
        <v>22</v>
      </c>
      <c r="E31" s="13">
        <v>2.75</v>
      </c>
      <c r="F31" s="358"/>
      <c r="G31" s="358"/>
      <c r="H31" s="358"/>
      <c r="I31" s="358"/>
      <c r="J31" s="358"/>
    </row>
    <row r="32" spans="1:10" ht="14.45" customHeight="1">
      <c r="A32" s="439"/>
      <c r="B32" s="359"/>
      <c r="C32" s="359"/>
      <c r="D32" s="12" t="s">
        <v>24</v>
      </c>
      <c r="E32" s="13">
        <v>3.75</v>
      </c>
      <c r="F32" s="359"/>
      <c r="G32" s="359"/>
      <c r="H32" s="359"/>
      <c r="I32" s="359"/>
      <c r="J32" s="359"/>
    </row>
    <row r="33" spans="1:10" ht="210" customHeight="1">
      <c r="A33" s="31">
        <v>5</v>
      </c>
      <c r="B33" s="12" t="s">
        <v>89</v>
      </c>
      <c r="C33" s="12" t="s">
        <v>90</v>
      </c>
      <c r="D33" s="12" t="s">
        <v>91</v>
      </c>
      <c r="E33" s="12" t="s">
        <v>92</v>
      </c>
      <c r="F33" s="12" t="s">
        <v>93</v>
      </c>
      <c r="G33" s="13">
        <v>3</v>
      </c>
      <c r="H33" s="12" t="s">
        <v>116</v>
      </c>
      <c r="I33" s="17"/>
      <c r="J33" s="17"/>
    </row>
    <row r="34" spans="1:10" ht="120" customHeight="1">
      <c r="A34" s="31">
        <v>6</v>
      </c>
      <c r="B34" s="12" t="s">
        <v>95</v>
      </c>
      <c r="C34" s="12" t="s">
        <v>65</v>
      </c>
      <c r="D34" s="12" t="s">
        <v>91</v>
      </c>
      <c r="E34" s="18">
        <v>1</v>
      </c>
      <c r="F34" s="12" t="s">
        <v>70</v>
      </c>
      <c r="G34" s="13">
        <v>2</v>
      </c>
      <c r="H34" s="12" t="s">
        <v>96</v>
      </c>
      <c r="I34" s="17"/>
      <c r="J34" s="17"/>
    </row>
    <row r="35" spans="1:10" ht="75" customHeight="1">
      <c r="A35" s="12" t="s">
        <v>133</v>
      </c>
      <c r="B35" s="12" t="s">
        <v>97</v>
      </c>
      <c r="C35" s="12" t="s">
        <v>98</v>
      </c>
      <c r="D35" s="12" t="s">
        <v>83</v>
      </c>
      <c r="E35" s="18">
        <v>1</v>
      </c>
      <c r="F35" s="12" t="s">
        <v>70</v>
      </c>
      <c r="G35" s="13">
        <v>5</v>
      </c>
      <c r="H35" s="12" t="s">
        <v>96</v>
      </c>
      <c r="I35" s="17"/>
      <c r="J35" s="17"/>
    </row>
    <row r="36" spans="1:10" ht="105" customHeight="1">
      <c r="A36" s="12" t="s">
        <v>134</v>
      </c>
      <c r="B36" s="12" t="s">
        <v>99</v>
      </c>
      <c r="C36" s="12" t="s">
        <v>100</v>
      </c>
      <c r="D36" s="12" t="s">
        <v>83</v>
      </c>
      <c r="E36" s="12" t="s">
        <v>101</v>
      </c>
      <c r="F36" s="12" t="s">
        <v>102</v>
      </c>
      <c r="G36" s="13">
        <v>5</v>
      </c>
      <c r="H36" s="12" t="s">
        <v>117</v>
      </c>
      <c r="I36" s="17"/>
      <c r="J36" s="17"/>
    </row>
    <row r="37" spans="1:10" ht="14.45" customHeight="1">
      <c r="A37" s="29"/>
      <c r="B37" s="39" t="s">
        <v>104</v>
      </c>
      <c r="C37" s="17"/>
      <c r="D37" s="17"/>
      <c r="E37" s="17"/>
      <c r="F37" s="17"/>
      <c r="G37" s="31">
        <f>G4+G21+G25+G29+G33+G34+G35+G36</f>
        <v>100</v>
      </c>
      <c r="H37" s="17"/>
      <c r="I37" s="17"/>
      <c r="J37" s="40">
        <f>J5+J13+J17+J21+J25+J29+J33+J34+J35+J36</f>
        <v>0</v>
      </c>
    </row>
    <row r="38" spans="1:10" ht="13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30" customHeight="1">
      <c r="A39" s="10"/>
      <c r="B39" s="19" t="s">
        <v>105</v>
      </c>
      <c r="C39" s="10"/>
      <c r="D39" s="10"/>
      <c r="E39" s="10"/>
      <c r="F39" s="10"/>
      <c r="G39" s="10"/>
      <c r="H39" s="10"/>
      <c r="I39" s="10"/>
      <c r="J39" s="10"/>
    </row>
  </sheetData>
  <mergeCells count="55">
    <mergeCell ref="H29:H32"/>
    <mergeCell ref="I29:I32"/>
    <mergeCell ref="J29:J32"/>
    <mergeCell ref="A29:A32"/>
    <mergeCell ref="B29:B32"/>
    <mergeCell ref="C29:C32"/>
    <mergeCell ref="F29:F32"/>
    <mergeCell ref="G29:G32"/>
    <mergeCell ref="H21:H24"/>
    <mergeCell ref="I21:I24"/>
    <mergeCell ref="J21:J24"/>
    <mergeCell ref="A25:A28"/>
    <mergeCell ref="B25:B28"/>
    <mergeCell ref="C25:C28"/>
    <mergeCell ref="H25:H28"/>
    <mergeCell ref="G25:G28"/>
    <mergeCell ref="F25:F28"/>
    <mergeCell ref="I25:I28"/>
    <mergeCell ref="J25:J28"/>
    <mergeCell ref="A21:A24"/>
    <mergeCell ref="B21:B24"/>
    <mergeCell ref="C21:C24"/>
    <mergeCell ref="F21:F24"/>
    <mergeCell ref="G21:G24"/>
    <mergeCell ref="A17:A20"/>
    <mergeCell ref="B17:B20"/>
    <mergeCell ref="C17:C20"/>
    <mergeCell ref="H17:H20"/>
    <mergeCell ref="B9:D12"/>
    <mergeCell ref="G17:G20"/>
    <mergeCell ref="I9:I12"/>
    <mergeCell ref="J9:J12"/>
    <mergeCell ref="I13:I16"/>
    <mergeCell ref="E9:E12"/>
    <mergeCell ref="H5:H8"/>
    <mergeCell ref="H9:H12"/>
    <mergeCell ref="H13:H16"/>
    <mergeCell ref="J13:J16"/>
    <mergeCell ref="G13:G16"/>
    <mergeCell ref="I17:I20"/>
    <mergeCell ref="J17:J20"/>
    <mergeCell ref="A2:J2"/>
    <mergeCell ref="A5:A8"/>
    <mergeCell ref="B5:B8"/>
    <mergeCell ref="C5:C8"/>
    <mergeCell ref="A9:A12"/>
    <mergeCell ref="F4:F20"/>
    <mergeCell ref="G5:G8"/>
    <mergeCell ref="G9:G12"/>
    <mergeCell ref="A13:A16"/>
    <mergeCell ref="B13:B16"/>
    <mergeCell ref="I5:I8"/>
    <mergeCell ref="J5:J8"/>
    <mergeCell ref="B4:D4"/>
    <mergeCell ref="C13:C16"/>
  </mergeCells>
  <pageMargins left="0.31496099999999999" right="0.31496099999999999" top="0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28515625" style="73" customWidth="1"/>
    <col min="2" max="2" width="30" style="73" customWidth="1"/>
    <col min="3" max="3" width="11.42578125" style="73" customWidth="1"/>
    <col min="4" max="4" width="22" style="73" customWidth="1"/>
    <col min="5" max="5" width="9.7109375" style="73" customWidth="1"/>
    <col min="6" max="6" width="24.140625" style="73" customWidth="1"/>
    <col min="7" max="7" width="12.42578125" style="73" customWidth="1"/>
    <col min="8" max="8" width="34.85546875" style="73" customWidth="1"/>
    <col min="9" max="9" width="8.28515625" style="73" customWidth="1"/>
    <col min="10" max="10" width="42.28515625" style="73" customWidth="1"/>
    <col min="11" max="13" width="8.85546875" style="73" customWidth="1"/>
    <col min="14" max="16384" width="8.85546875" style="73"/>
  </cols>
  <sheetData>
    <row r="1" spans="1:12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496</v>
      </c>
      <c r="K1" s="24"/>
      <c r="L1" s="24"/>
    </row>
    <row r="2" spans="1:12" ht="31.5" customHeight="1">
      <c r="A2" s="368" t="s">
        <v>381</v>
      </c>
      <c r="B2" s="369"/>
      <c r="C2" s="369"/>
      <c r="D2" s="369"/>
      <c r="E2" s="369"/>
      <c r="F2" s="369"/>
      <c r="G2" s="369"/>
      <c r="H2" s="369"/>
      <c r="I2" s="369"/>
      <c r="J2" s="369"/>
      <c r="K2" s="24"/>
      <c r="L2" s="24"/>
    </row>
    <row r="3" spans="1:12" ht="58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  <c r="L3" s="24"/>
    </row>
    <row r="4" spans="1:12" ht="42" customHeight="1">
      <c r="A4" s="12" t="s">
        <v>254</v>
      </c>
      <c r="B4" s="372" t="s">
        <v>222</v>
      </c>
      <c r="C4" s="424"/>
      <c r="D4" s="373"/>
      <c r="E4" s="14"/>
      <c r="F4" s="14"/>
      <c r="G4" s="13">
        <f>G5+G9+G18</f>
        <v>60</v>
      </c>
      <c r="H4" s="14"/>
      <c r="I4" s="14"/>
      <c r="J4" s="14"/>
      <c r="K4" s="25"/>
      <c r="L4" s="24"/>
    </row>
    <row r="5" spans="1:12" ht="29.25" customHeight="1">
      <c r="A5" s="367" t="s">
        <v>11</v>
      </c>
      <c r="B5" s="355" t="s">
        <v>324</v>
      </c>
      <c r="C5" s="355" t="s">
        <v>16</v>
      </c>
      <c r="D5" s="12" t="s">
        <v>17</v>
      </c>
      <c r="E5" s="12" t="s">
        <v>37</v>
      </c>
      <c r="F5" s="355" t="s">
        <v>70</v>
      </c>
      <c r="G5" s="437">
        <v>15</v>
      </c>
      <c r="H5" s="355" t="s">
        <v>325</v>
      </c>
      <c r="I5" s="465"/>
      <c r="J5" s="443"/>
      <c r="K5" s="25"/>
      <c r="L5" s="24"/>
    </row>
    <row r="6" spans="1:12" ht="33" customHeight="1">
      <c r="A6" s="367"/>
      <c r="B6" s="358"/>
      <c r="C6" s="358"/>
      <c r="D6" s="12" t="s">
        <v>20</v>
      </c>
      <c r="E6" s="12" t="s">
        <v>39</v>
      </c>
      <c r="F6" s="358"/>
      <c r="G6" s="438"/>
      <c r="H6" s="358"/>
      <c r="I6" s="466"/>
      <c r="J6" s="438"/>
      <c r="K6" s="25"/>
      <c r="L6" s="24"/>
    </row>
    <row r="7" spans="1:12" ht="22.5" customHeight="1">
      <c r="A7" s="367"/>
      <c r="B7" s="358"/>
      <c r="C7" s="358"/>
      <c r="D7" s="12" t="s">
        <v>22</v>
      </c>
      <c r="E7" s="12" t="s">
        <v>40</v>
      </c>
      <c r="F7" s="358"/>
      <c r="G7" s="438"/>
      <c r="H7" s="358"/>
      <c r="I7" s="466"/>
      <c r="J7" s="438"/>
      <c r="K7" s="25"/>
      <c r="L7" s="24"/>
    </row>
    <row r="8" spans="1:12" ht="36.75" customHeight="1">
      <c r="A8" s="367"/>
      <c r="B8" s="359"/>
      <c r="C8" s="359"/>
      <c r="D8" s="12" t="s">
        <v>24</v>
      </c>
      <c r="E8" s="12" t="s">
        <v>34</v>
      </c>
      <c r="F8" s="359"/>
      <c r="G8" s="439"/>
      <c r="H8" s="359"/>
      <c r="I8" s="467"/>
      <c r="J8" s="439"/>
      <c r="K8" s="25"/>
      <c r="L8" s="24"/>
    </row>
    <row r="9" spans="1:12" ht="34.5" customHeight="1">
      <c r="A9" s="12" t="s">
        <v>29</v>
      </c>
      <c r="B9" s="372" t="s">
        <v>326</v>
      </c>
      <c r="C9" s="424"/>
      <c r="D9" s="373"/>
      <c r="E9" s="14"/>
      <c r="F9" s="14"/>
      <c r="G9" s="31">
        <f>G10+G14</f>
        <v>30</v>
      </c>
      <c r="H9" s="14"/>
      <c r="I9" s="49"/>
      <c r="J9" s="17"/>
      <c r="K9" s="25"/>
      <c r="L9" s="24"/>
    </row>
    <row r="10" spans="1:12" ht="34.5" customHeight="1">
      <c r="A10" s="355" t="s">
        <v>31</v>
      </c>
      <c r="B10" s="355" t="s">
        <v>327</v>
      </c>
      <c r="C10" s="355" t="s">
        <v>16</v>
      </c>
      <c r="D10" s="12" t="s">
        <v>17</v>
      </c>
      <c r="E10" s="12" t="s">
        <v>140</v>
      </c>
      <c r="F10" s="355" t="s">
        <v>70</v>
      </c>
      <c r="G10" s="437">
        <v>15</v>
      </c>
      <c r="H10" s="355" t="s">
        <v>368</v>
      </c>
      <c r="I10" s="465"/>
      <c r="J10" s="443"/>
      <c r="K10" s="25"/>
      <c r="L10" s="24"/>
    </row>
    <row r="11" spans="1:12" ht="34.5" customHeight="1">
      <c r="A11" s="356"/>
      <c r="B11" s="358"/>
      <c r="C11" s="358"/>
      <c r="D11" s="12" t="s">
        <v>20</v>
      </c>
      <c r="E11" s="12" t="s">
        <v>21</v>
      </c>
      <c r="F11" s="358"/>
      <c r="G11" s="438"/>
      <c r="H11" s="358"/>
      <c r="I11" s="466"/>
      <c r="J11" s="438"/>
      <c r="K11" s="25"/>
      <c r="L11" s="24"/>
    </row>
    <row r="12" spans="1:12" ht="29.25" customHeight="1">
      <c r="A12" s="356"/>
      <c r="B12" s="358"/>
      <c r="C12" s="358"/>
      <c r="D12" s="12" t="s">
        <v>22</v>
      </c>
      <c r="E12" s="12" t="s">
        <v>143</v>
      </c>
      <c r="F12" s="358"/>
      <c r="G12" s="438"/>
      <c r="H12" s="358"/>
      <c r="I12" s="466"/>
      <c r="J12" s="438"/>
      <c r="K12" s="25"/>
      <c r="L12" s="24"/>
    </row>
    <row r="13" spans="1:12" ht="19.5" customHeight="1">
      <c r="A13" s="357"/>
      <c r="B13" s="359"/>
      <c r="C13" s="359"/>
      <c r="D13" s="12" t="s">
        <v>24</v>
      </c>
      <c r="E13" s="12" t="s">
        <v>382</v>
      </c>
      <c r="F13" s="359"/>
      <c r="G13" s="439"/>
      <c r="H13" s="359"/>
      <c r="I13" s="467"/>
      <c r="J13" s="439"/>
      <c r="K13" s="25"/>
      <c r="L13" s="24"/>
    </row>
    <row r="14" spans="1:12" ht="75.75" customHeight="1">
      <c r="A14" s="355" t="s">
        <v>35</v>
      </c>
      <c r="B14" s="355" t="s">
        <v>329</v>
      </c>
      <c r="C14" s="355" t="s">
        <v>16</v>
      </c>
      <c r="D14" s="12" t="s">
        <v>17</v>
      </c>
      <c r="E14" s="12" t="s">
        <v>140</v>
      </c>
      <c r="F14" s="355" t="s">
        <v>70</v>
      </c>
      <c r="G14" s="437">
        <v>15</v>
      </c>
      <c r="H14" s="355" t="s">
        <v>369</v>
      </c>
      <c r="I14" s="465"/>
      <c r="J14" s="443"/>
      <c r="K14" s="25"/>
      <c r="L14" s="24"/>
    </row>
    <row r="15" spans="1:12" ht="30.75" customHeight="1">
      <c r="A15" s="356"/>
      <c r="B15" s="358"/>
      <c r="C15" s="358"/>
      <c r="D15" s="12" t="s">
        <v>20</v>
      </c>
      <c r="E15" s="12" t="s">
        <v>21</v>
      </c>
      <c r="F15" s="358"/>
      <c r="G15" s="438"/>
      <c r="H15" s="358"/>
      <c r="I15" s="466"/>
      <c r="J15" s="438"/>
      <c r="K15" s="25"/>
      <c r="L15" s="24"/>
    </row>
    <row r="16" spans="1:12" ht="34.5" customHeight="1">
      <c r="A16" s="356"/>
      <c r="B16" s="358"/>
      <c r="C16" s="358"/>
      <c r="D16" s="12" t="s">
        <v>22</v>
      </c>
      <c r="E16" s="12" t="s">
        <v>143</v>
      </c>
      <c r="F16" s="358"/>
      <c r="G16" s="438"/>
      <c r="H16" s="358"/>
      <c r="I16" s="466"/>
      <c r="J16" s="438"/>
      <c r="K16" s="25"/>
      <c r="L16" s="24"/>
    </row>
    <row r="17" spans="1:12" ht="16.5" customHeight="1">
      <c r="A17" s="357"/>
      <c r="B17" s="359"/>
      <c r="C17" s="359"/>
      <c r="D17" s="12" t="s">
        <v>24</v>
      </c>
      <c r="E17" s="12" t="s">
        <v>382</v>
      </c>
      <c r="F17" s="359"/>
      <c r="G17" s="439"/>
      <c r="H17" s="359"/>
      <c r="I17" s="467"/>
      <c r="J17" s="439"/>
      <c r="K17" s="25"/>
      <c r="L17" s="24"/>
    </row>
    <row r="18" spans="1:12" ht="34.5" customHeight="1">
      <c r="A18" s="355" t="s">
        <v>44</v>
      </c>
      <c r="B18" s="355" t="s">
        <v>345</v>
      </c>
      <c r="C18" s="355" t="s">
        <v>16</v>
      </c>
      <c r="D18" s="12" t="s">
        <v>17</v>
      </c>
      <c r="E18" s="12" t="s">
        <v>140</v>
      </c>
      <c r="F18" s="355" t="s">
        <v>70</v>
      </c>
      <c r="G18" s="437">
        <v>15</v>
      </c>
      <c r="H18" s="355" t="s">
        <v>383</v>
      </c>
      <c r="I18" s="465"/>
      <c r="J18" s="443"/>
      <c r="K18" s="25"/>
      <c r="L18" s="24"/>
    </row>
    <row r="19" spans="1:12" ht="32.25" customHeight="1">
      <c r="A19" s="356"/>
      <c r="B19" s="358"/>
      <c r="C19" s="358"/>
      <c r="D19" s="12" t="s">
        <v>20</v>
      </c>
      <c r="E19" s="12" t="s">
        <v>21</v>
      </c>
      <c r="F19" s="358"/>
      <c r="G19" s="438"/>
      <c r="H19" s="358"/>
      <c r="I19" s="466"/>
      <c r="J19" s="438"/>
      <c r="K19" s="25"/>
      <c r="L19" s="24"/>
    </row>
    <row r="20" spans="1:12" ht="34.5" customHeight="1">
      <c r="A20" s="356"/>
      <c r="B20" s="358"/>
      <c r="C20" s="358"/>
      <c r="D20" s="12" t="s">
        <v>22</v>
      </c>
      <c r="E20" s="12" t="s">
        <v>143</v>
      </c>
      <c r="F20" s="358"/>
      <c r="G20" s="438"/>
      <c r="H20" s="358"/>
      <c r="I20" s="466"/>
      <c r="J20" s="438"/>
      <c r="K20" s="25"/>
      <c r="L20" s="24"/>
    </row>
    <row r="21" spans="1:12" ht="20.25" customHeight="1">
      <c r="A21" s="357"/>
      <c r="B21" s="359"/>
      <c r="C21" s="359"/>
      <c r="D21" s="12" t="s">
        <v>24</v>
      </c>
      <c r="E21" s="12" t="s">
        <v>382</v>
      </c>
      <c r="F21" s="359"/>
      <c r="G21" s="439"/>
      <c r="H21" s="359"/>
      <c r="I21" s="467"/>
      <c r="J21" s="439"/>
      <c r="K21" s="25"/>
      <c r="L21" s="24"/>
    </row>
    <row r="22" spans="1:12" ht="126" customHeight="1">
      <c r="A22" s="437">
        <v>2</v>
      </c>
      <c r="B22" s="355" t="s">
        <v>384</v>
      </c>
      <c r="C22" s="355" t="s">
        <v>16</v>
      </c>
      <c r="D22" s="12" t="s">
        <v>17</v>
      </c>
      <c r="E22" s="12" t="s">
        <v>385</v>
      </c>
      <c r="F22" s="355" t="s">
        <v>386</v>
      </c>
      <c r="G22" s="366">
        <v>10</v>
      </c>
      <c r="H22" s="355" t="s">
        <v>387</v>
      </c>
      <c r="I22" s="365"/>
      <c r="J22" s="365"/>
      <c r="K22" s="25"/>
      <c r="L22" s="24"/>
    </row>
    <row r="23" spans="1:12" ht="15" customHeight="1">
      <c r="A23" s="438"/>
      <c r="B23" s="358"/>
      <c r="C23" s="358"/>
      <c r="D23" s="12" t="s">
        <v>20</v>
      </c>
      <c r="E23" s="12" t="s">
        <v>388</v>
      </c>
      <c r="F23" s="358"/>
      <c r="G23" s="358"/>
      <c r="H23" s="358"/>
      <c r="I23" s="358"/>
      <c r="J23" s="358"/>
      <c r="K23" s="25"/>
      <c r="L23" s="74"/>
    </row>
    <row r="24" spans="1:12" ht="14.45" customHeight="1">
      <c r="A24" s="438"/>
      <c r="B24" s="358"/>
      <c r="C24" s="358"/>
      <c r="D24" s="12" t="s">
        <v>22</v>
      </c>
      <c r="E24" s="12" t="s">
        <v>389</v>
      </c>
      <c r="F24" s="358"/>
      <c r="G24" s="358"/>
      <c r="H24" s="358"/>
      <c r="I24" s="358"/>
      <c r="J24" s="358"/>
      <c r="K24" s="25"/>
      <c r="L24" s="24"/>
    </row>
    <row r="25" spans="1:12" ht="36.75" customHeight="1">
      <c r="A25" s="439"/>
      <c r="B25" s="359"/>
      <c r="C25" s="359"/>
      <c r="D25" s="12" t="s">
        <v>24</v>
      </c>
      <c r="E25" s="12" t="s">
        <v>390</v>
      </c>
      <c r="F25" s="359"/>
      <c r="G25" s="359"/>
      <c r="H25" s="359"/>
      <c r="I25" s="359"/>
      <c r="J25" s="359"/>
      <c r="K25" s="25"/>
      <c r="L25" s="24"/>
    </row>
    <row r="26" spans="1:12" ht="144" customHeight="1">
      <c r="A26" s="31">
        <v>3</v>
      </c>
      <c r="B26" s="12" t="s">
        <v>89</v>
      </c>
      <c r="C26" s="12" t="s">
        <v>90</v>
      </c>
      <c r="D26" s="39" t="s">
        <v>91</v>
      </c>
      <c r="E26" s="12" t="s">
        <v>92</v>
      </c>
      <c r="F26" s="12" t="s">
        <v>93</v>
      </c>
      <c r="G26" s="31">
        <v>3</v>
      </c>
      <c r="H26" s="12" t="s">
        <v>116</v>
      </c>
      <c r="I26" s="17"/>
      <c r="J26" s="17"/>
      <c r="K26" s="25"/>
      <c r="L26" s="24"/>
    </row>
    <row r="27" spans="1:12" ht="99" customHeight="1">
      <c r="A27" s="31">
        <v>4</v>
      </c>
      <c r="B27" s="12" t="s">
        <v>95</v>
      </c>
      <c r="C27" s="12" t="s">
        <v>65</v>
      </c>
      <c r="D27" s="39" t="s">
        <v>91</v>
      </c>
      <c r="E27" s="18">
        <v>1</v>
      </c>
      <c r="F27" s="12" t="s">
        <v>70</v>
      </c>
      <c r="G27" s="31">
        <v>2</v>
      </c>
      <c r="H27" s="12" t="s">
        <v>96</v>
      </c>
      <c r="I27" s="17"/>
      <c r="J27" s="17"/>
      <c r="K27" s="25"/>
      <c r="L27" s="24"/>
    </row>
    <row r="28" spans="1:12" ht="59.25" customHeight="1">
      <c r="A28" s="31">
        <v>5</v>
      </c>
      <c r="B28" s="12" t="s">
        <v>231</v>
      </c>
      <c r="C28" s="12" t="s">
        <v>16</v>
      </c>
      <c r="D28" s="12" t="s">
        <v>83</v>
      </c>
      <c r="E28" s="12" t="s">
        <v>232</v>
      </c>
      <c r="F28" s="12" t="s">
        <v>102</v>
      </c>
      <c r="G28" s="13">
        <v>10</v>
      </c>
      <c r="H28" s="12" t="s">
        <v>233</v>
      </c>
      <c r="I28" s="17"/>
      <c r="J28" s="17"/>
      <c r="K28" s="25"/>
      <c r="L28" s="24"/>
    </row>
    <row r="29" spans="1:12" ht="66" customHeight="1">
      <c r="A29" s="31">
        <v>6</v>
      </c>
      <c r="B29" s="12" t="s">
        <v>234</v>
      </c>
      <c r="C29" s="12" t="s">
        <v>235</v>
      </c>
      <c r="D29" s="12" t="s">
        <v>83</v>
      </c>
      <c r="E29" s="18">
        <v>1</v>
      </c>
      <c r="F29" s="12" t="s">
        <v>70</v>
      </c>
      <c r="G29" s="13">
        <v>5</v>
      </c>
      <c r="H29" s="12" t="s">
        <v>96</v>
      </c>
      <c r="I29" s="17"/>
      <c r="J29" s="17"/>
      <c r="K29" s="25"/>
      <c r="L29" s="24"/>
    </row>
    <row r="30" spans="1:12" ht="141.75" customHeight="1">
      <c r="A30" s="31">
        <v>7</v>
      </c>
      <c r="B30" s="12" t="s">
        <v>237</v>
      </c>
      <c r="C30" s="12" t="s">
        <v>100</v>
      </c>
      <c r="D30" s="12" t="s">
        <v>83</v>
      </c>
      <c r="E30" s="12" t="s">
        <v>101</v>
      </c>
      <c r="F30" s="12" t="s">
        <v>102</v>
      </c>
      <c r="G30" s="13">
        <v>5</v>
      </c>
      <c r="H30" s="12" t="s">
        <v>117</v>
      </c>
      <c r="I30" s="17"/>
      <c r="J30" s="17"/>
      <c r="K30" s="25"/>
      <c r="L30" s="24"/>
    </row>
    <row r="31" spans="1:12" ht="90" customHeight="1">
      <c r="A31" s="31">
        <v>8</v>
      </c>
      <c r="B31" s="12" t="s">
        <v>238</v>
      </c>
      <c r="C31" s="12" t="s">
        <v>239</v>
      </c>
      <c r="D31" s="12" t="s">
        <v>83</v>
      </c>
      <c r="E31" s="13">
        <v>0</v>
      </c>
      <c r="F31" s="12" t="s">
        <v>102</v>
      </c>
      <c r="G31" s="13">
        <v>5</v>
      </c>
      <c r="H31" s="12" t="s">
        <v>240</v>
      </c>
      <c r="I31" s="17"/>
      <c r="J31" s="17"/>
      <c r="K31" s="25"/>
      <c r="L31" s="24"/>
    </row>
    <row r="32" spans="1:12" ht="19.5" customHeight="1">
      <c r="A32" s="29"/>
      <c r="B32" s="39" t="s">
        <v>104</v>
      </c>
      <c r="C32" s="17"/>
      <c r="D32" s="17"/>
      <c r="E32" s="17"/>
      <c r="F32" s="17"/>
      <c r="G32" s="31">
        <f>G4+G22+G26+G27+G28+G29+G30+G31</f>
        <v>100</v>
      </c>
      <c r="H32" s="17"/>
      <c r="I32" s="17"/>
      <c r="J32" s="40">
        <f>J5+J10+J14+J18+J22+J26+J27+J28+J29+J30+J31</f>
        <v>0</v>
      </c>
      <c r="K32" s="25"/>
      <c r="L32" s="24"/>
    </row>
    <row r="33" spans="1:12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24"/>
      <c r="L33" s="24"/>
    </row>
    <row r="34" spans="1:12" ht="30" customHeight="1">
      <c r="A34" s="10"/>
      <c r="B34" s="19" t="s">
        <v>105</v>
      </c>
      <c r="C34" s="10"/>
      <c r="D34" s="10"/>
      <c r="E34" s="10"/>
      <c r="F34" s="10"/>
      <c r="G34" s="10"/>
      <c r="H34" s="10"/>
      <c r="I34" s="10"/>
      <c r="J34" s="10"/>
      <c r="K34" s="24"/>
      <c r="L34" s="24"/>
    </row>
  </sheetData>
  <mergeCells count="43">
    <mergeCell ref="H18:H21"/>
    <mergeCell ref="I18:I21"/>
    <mergeCell ref="J18:J21"/>
    <mergeCell ref="A18:A21"/>
    <mergeCell ref="B18:B21"/>
    <mergeCell ref="C18:C21"/>
    <mergeCell ref="F18:F21"/>
    <mergeCell ref="G18:G21"/>
    <mergeCell ref="H22:H25"/>
    <mergeCell ref="I22:I25"/>
    <mergeCell ref="J22:J25"/>
    <mergeCell ref="A22:A25"/>
    <mergeCell ref="B22:B25"/>
    <mergeCell ref="C22:C25"/>
    <mergeCell ref="F22:F25"/>
    <mergeCell ref="G22:G25"/>
    <mergeCell ref="I5:I8"/>
    <mergeCell ref="J5:J8"/>
    <mergeCell ref="A2:J2"/>
    <mergeCell ref="A5:A8"/>
    <mergeCell ref="B5:B8"/>
    <mergeCell ref="C5:C8"/>
    <mergeCell ref="G5:G8"/>
    <mergeCell ref="H5:H8"/>
    <mergeCell ref="F5:F8"/>
    <mergeCell ref="B4:D4"/>
    <mergeCell ref="A10:A13"/>
    <mergeCell ref="A14:A17"/>
    <mergeCell ref="B14:B17"/>
    <mergeCell ref="C14:C17"/>
    <mergeCell ref="F14:F17"/>
    <mergeCell ref="F10:F13"/>
    <mergeCell ref="B10:B13"/>
    <mergeCell ref="C10:C13"/>
    <mergeCell ref="B9:D9"/>
    <mergeCell ref="G14:G17"/>
    <mergeCell ref="I10:I13"/>
    <mergeCell ref="J10:J13"/>
    <mergeCell ref="I14:I17"/>
    <mergeCell ref="H14:H17"/>
    <mergeCell ref="J14:J17"/>
    <mergeCell ref="G10:G13"/>
    <mergeCell ref="H10:H13"/>
  </mergeCells>
  <pageMargins left="0.31496099999999999" right="0.31496099999999999" top="0.55118100000000003" bottom="0.748031" header="0.31496099999999999" footer="0.31496099999999999"/>
  <pageSetup orientation="portrait"/>
  <headerFooter>
    <oddFooter>&amp;C&amp;"Helvetica Neue,Regular"&amp;12&amp;K000000&amp;P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85546875" style="75" customWidth="1"/>
    <col min="2" max="2" width="25.140625" style="75" customWidth="1"/>
    <col min="3" max="3" width="10.42578125" style="75" customWidth="1"/>
    <col min="4" max="4" width="24" style="75" customWidth="1"/>
    <col min="5" max="5" width="10.42578125" style="75" customWidth="1"/>
    <col min="6" max="6" width="20.7109375" style="75" customWidth="1"/>
    <col min="7" max="7" width="10.85546875" style="75" customWidth="1"/>
    <col min="8" max="8" width="33.140625" style="75" customWidth="1"/>
    <col min="9" max="9" width="8.42578125" style="75" customWidth="1"/>
    <col min="10" max="10" width="44" style="75" customWidth="1"/>
    <col min="11" max="11" width="8.85546875" style="75" customWidth="1"/>
    <col min="12" max="16384" width="8.85546875" style="75"/>
  </cols>
  <sheetData>
    <row r="1" spans="1:10" ht="64.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497</v>
      </c>
    </row>
    <row r="2" spans="1:10" ht="29.25" customHeight="1">
      <c r="A2" s="368" t="s">
        <v>391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75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51" customHeight="1">
      <c r="A4" s="12" t="s">
        <v>254</v>
      </c>
      <c r="B4" s="372" t="s">
        <v>222</v>
      </c>
      <c r="C4" s="424"/>
      <c r="D4" s="373"/>
      <c r="E4" s="14"/>
      <c r="F4" s="14"/>
      <c r="G4" s="13">
        <f>G5+G9+G18</f>
        <v>60</v>
      </c>
      <c r="H4" s="14"/>
      <c r="I4" s="14"/>
      <c r="J4" s="14"/>
    </row>
    <row r="5" spans="1:10" ht="15" customHeight="1">
      <c r="A5" s="367" t="s">
        <v>11</v>
      </c>
      <c r="B5" s="355" t="s">
        <v>324</v>
      </c>
      <c r="C5" s="355" t="s">
        <v>16</v>
      </c>
      <c r="D5" s="12" t="s">
        <v>17</v>
      </c>
      <c r="E5" s="12" t="s">
        <v>37</v>
      </c>
      <c r="F5" s="367" t="s">
        <v>70</v>
      </c>
      <c r="G5" s="437">
        <v>15</v>
      </c>
      <c r="H5" s="355" t="s">
        <v>325</v>
      </c>
      <c r="I5" s="465"/>
      <c r="J5" s="443"/>
    </row>
    <row r="6" spans="1:10" ht="30" customHeight="1">
      <c r="A6" s="367"/>
      <c r="B6" s="358"/>
      <c r="C6" s="358"/>
      <c r="D6" s="12" t="s">
        <v>20</v>
      </c>
      <c r="E6" s="12" t="s">
        <v>39</v>
      </c>
      <c r="F6" s="364"/>
      <c r="G6" s="438"/>
      <c r="H6" s="358"/>
      <c r="I6" s="466"/>
      <c r="J6" s="438"/>
    </row>
    <row r="7" spans="1:10" ht="28.5" customHeight="1">
      <c r="A7" s="367"/>
      <c r="B7" s="358"/>
      <c r="C7" s="358"/>
      <c r="D7" s="12" t="s">
        <v>22</v>
      </c>
      <c r="E7" s="12" t="s">
        <v>40</v>
      </c>
      <c r="F7" s="364"/>
      <c r="G7" s="438"/>
      <c r="H7" s="358"/>
      <c r="I7" s="466"/>
      <c r="J7" s="438"/>
    </row>
    <row r="8" spans="1:10" ht="30.75" customHeight="1">
      <c r="A8" s="367"/>
      <c r="B8" s="359"/>
      <c r="C8" s="359"/>
      <c r="D8" s="12" t="s">
        <v>24</v>
      </c>
      <c r="E8" s="12" t="s">
        <v>34</v>
      </c>
      <c r="F8" s="364"/>
      <c r="G8" s="439"/>
      <c r="H8" s="359"/>
      <c r="I8" s="467"/>
      <c r="J8" s="439"/>
    </row>
    <row r="9" spans="1:10" ht="36" customHeight="1">
      <c r="A9" s="12" t="s">
        <v>29</v>
      </c>
      <c r="B9" s="431" t="s">
        <v>326</v>
      </c>
      <c r="C9" s="498"/>
      <c r="D9" s="432"/>
      <c r="E9" s="14"/>
      <c r="F9" s="14"/>
      <c r="G9" s="31">
        <f>G10+G14</f>
        <v>30</v>
      </c>
      <c r="H9" s="14"/>
      <c r="I9" s="49"/>
      <c r="J9" s="17"/>
    </row>
    <row r="10" spans="1:10" ht="30.75" customHeight="1">
      <c r="A10" s="355" t="s">
        <v>31</v>
      </c>
      <c r="B10" s="355" t="s">
        <v>327</v>
      </c>
      <c r="C10" s="355" t="s">
        <v>16</v>
      </c>
      <c r="D10" s="12" t="s">
        <v>17</v>
      </c>
      <c r="E10" s="12" t="s">
        <v>140</v>
      </c>
      <c r="F10" s="355" t="s">
        <v>70</v>
      </c>
      <c r="G10" s="437">
        <v>15</v>
      </c>
      <c r="H10" s="355" t="s">
        <v>368</v>
      </c>
      <c r="I10" s="465"/>
      <c r="J10" s="443"/>
    </row>
    <row r="11" spans="1:10" ht="30.75" customHeight="1">
      <c r="A11" s="356"/>
      <c r="B11" s="358"/>
      <c r="C11" s="358"/>
      <c r="D11" s="12" t="s">
        <v>20</v>
      </c>
      <c r="E11" s="12" t="s">
        <v>21</v>
      </c>
      <c r="F11" s="358"/>
      <c r="G11" s="438"/>
      <c r="H11" s="358"/>
      <c r="I11" s="466"/>
      <c r="J11" s="438"/>
    </row>
    <row r="12" spans="1:10" ht="24.75" customHeight="1">
      <c r="A12" s="356"/>
      <c r="B12" s="358"/>
      <c r="C12" s="358"/>
      <c r="D12" s="12" t="s">
        <v>22</v>
      </c>
      <c r="E12" s="12" t="s">
        <v>143</v>
      </c>
      <c r="F12" s="358"/>
      <c r="G12" s="438"/>
      <c r="H12" s="358"/>
      <c r="I12" s="466"/>
      <c r="J12" s="438"/>
    </row>
    <row r="13" spans="1:10" ht="26.25" customHeight="1">
      <c r="A13" s="357"/>
      <c r="B13" s="359"/>
      <c r="C13" s="359"/>
      <c r="D13" s="12" t="s">
        <v>24</v>
      </c>
      <c r="E13" s="12" t="s">
        <v>382</v>
      </c>
      <c r="F13" s="359"/>
      <c r="G13" s="439"/>
      <c r="H13" s="359"/>
      <c r="I13" s="467"/>
      <c r="J13" s="439"/>
    </row>
    <row r="14" spans="1:10" ht="26.25" customHeight="1">
      <c r="A14" s="355" t="s">
        <v>35</v>
      </c>
      <c r="B14" s="355" t="s">
        <v>344</v>
      </c>
      <c r="C14" s="355" t="s">
        <v>16</v>
      </c>
      <c r="D14" s="12" t="s">
        <v>17</v>
      </c>
      <c r="E14" s="12" t="s">
        <v>140</v>
      </c>
      <c r="F14" s="355" t="s">
        <v>70</v>
      </c>
      <c r="G14" s="437">
        <v>15</v>
      </c>
      <c r="H14" s="355" t="s">
        <v>369</v>
      </c>
      <c r="I14" s="465"/>
      <c r="J14" s="443"/>
    </row>
    <row r="15" spans="1:10" ht="17.25" customHeight="1">
      <c r="A15" s="356"/>
      <c r="B15" s="358"/>
      <c r="C15" s="358"/>
      <c r="D15" s="12" t="s">
        <v>20</v>
      </c>
      <c r="E15" s="12" t="s">
        <v>21</v>
      </c>
      <c r="F15" s="358"/>
      <c r="G15" s="438"/>
      <c r="H15" s="358"/>
      <c r="I15" s="466"/>
      <c r="J15" s="438"/>
    </row>
    <row r="16" spans="1:10" ht="30.75" customHeight="1">
      <c r="A16" s="356"/>
      <c r="B16" s="358"/>
      <c r="C16" s="358"/>
      <c r="D16" s="12" t="s">
        <v>22</v>
      </c>
      <c r="E16" s="12" t="s">
        <v>143</v>
      </c>
      <c r="F16" s="358"/>
      <c r="G16" s="438"/>
      <c r="H16" s="358"/>
      <c r="I16" s="466"/>
      <c r="J16" s="438"/>
    </row>
    <row r="17" spans="1:10" ht="30" customHeight="1">
      <c r="A17" s="357"/>
      <c r="B17" s="359"/>
      <c r="C17" s="359"/>
      <c r="D17" s="12" t="s">
        <v>24</v>
      </c>
      <c r="E17" s="12" t="s">
        <v>382</v>
      </c>
      <c r="F17" s="359"/>
      <c r="G17" s="439"/>
      <c r="H17" s="359"/>
      <c r="I17" s="467"/>
      <c r="J17" s="439"/>
    </row>
    <row r="18" spans="1:10" ht="20.25" customHeight="1">
      <c r="A18" s="355" t="s">
        <v>44</v>
      </c>
      <c r="B18" s="355" t="s">
        <v>345</v>
      </c>
      <c r="C18" s="355" t="s">
        <v>16</v>
      </c>
      <c r="D18" s="12" t="s">
        <v>17</v>
      </c>
      <c r="E18" s="12" t="s">
        <v>140</v>
      </c>
      <c r="F18" s="355" t="s">
        <v>70</v>
      </c>
      <c r="G18" s="437">
        <v>15</v>
      </c>
      <c r="H18" s="355" t="s">
        <v>383</v>
      </c>
      <c r="I18" s="465"/>
      <c r="J18" s="443"/>
    </row>
    <row r="19" spans="1:10" ht="14.25" customHeight="1">
      <c r="A19" s="356"/>
      <c r="B19" s="358"/>
      <c r="C19" s="358"/>
      <c r="D19" s="12" t="s">
        <v>20</v>
      </c>
      <c r="E19" s="12" t="s">
        <v>21</v>
      </c>
      <c r="F19" s="358"/>
      <c r="G19" s="438"/>
      <c r="H19" s="358"/>
      <c r="I19" s="466"/>
      <c r="J19" s="438"/>
    </row>
    <row r="20" spans="1:10" ht="24.75" customHeight="1">
      <c r="A20" s="356"/>
      <c r="B20" s="358"/>
      <c r="C20" s="358"/>
      <c r="D20" s="12" t="s">
        <v>22</v>
      </c>
      <c r="E20" s="12" t="s">
        <v>143</v>
      </c>
      <c r="F20" s="358"/>
      <c r="G20" s="438"/>
      <c r="H20" s="358"/>
      <c r="I20" s="466"/>
      <c r="J20" s="438"/>
    </row>
    <row r="21" spans="1:10" ht="48" customHeight="1">
      <c r="A21" s="357"/>
      <c r="B21" s="359"/>
      <c r="C21" s="359"/>
      <c r="D21" s="12" t="s">
        <v>24</v>
      </c>
      <c r="E21" s="12" t="s">
        <v>382</v>
      </c>
      <c r="F21" s="359"/>
      <c r="G21" s="439"/>
      <c r="H21" s="359"/>
      <c r="I21" s="467"/>
      <c r="J21" s="439"/>
    </row>
    <row r="22" spans="1:10" ht="150" customHeight="1">
      <c r="A22" s="437">
        <v>2</v>
      </c>
      <c r="B22" s="355" t="s">
        <v>384</v>
      </c>
      <c r="C22" s="355" t="s">
        <v>16</v>
      </c>
      <c r="D22" s="12" t="s">
        <v>17</v>
      </c>
      <c r="E22" s="12" t="s">
        <v>385</v>
      </c>
      <c r="F22" s="355" t="s">
        <v>392</v>
      </c>
      <c r="G22" s="366">
        <v>10</v>
      </c>
      <c r="H22" s="355" t="s">
        <v>387</v>
      </c>
      <c r="I22" s="365"/>
      <c r="J22" s="365"/>
    </row>
    <row r="23" spans="1:10" ht="14.45" customHeight="1">
      <c r="A23" s="438"/>
      <c r="B23" s="358"/>
      <c r="C23" s="358"/>
      <c r="D23" s="12" t="s">
        <v>20</v>
      </c>
      <c r="E23" s="12" t="s">
        <v>388</v>
      </c>
      <c r="F23" s="358"/>
      <c r="G23" s="358"/>
      <c r="H23" s="358"/>
      <c r="I23" s="358"/>
      <c r="J23" s="358"/>
    </row>
    <row r="24" spans="1:10" ht="14.45" customHeight="1">
      <c r="A24" s="438"/>
      <c r="B24" s="358"/>
      <c r="C24" s="358"/>
      <c r="D24" s="12" t="s">
        <v>22</v>
      </c>
      <c r="E24" s="12" t="s">
        <v>389</v>
      </c>
      <c r="F24" s="358"/>
      <c r="G24" s="358"/>
      <c r="H24" s="358"/>
      <c r="I24" s="358"/>
      <c r="J24" s="358"/>
    </row>
    <row r="25" spans="1:10" ht="14.45" customHeight="1">
      <c r="A25" s="439"/>
      <c r="B25" s="359"/>
      <c r="C25" s="359"/>
      <c r="D25" s="12" t="s">
        <v>24</v>
      </c>
      <c r="E25" s="12" t="s">
        <v>390</v>
      </c>
      <c r="F25" s="359"/>
      <c r="G25" s="359"/>
      <c r="H25" s="359"/>
      <c r="I25" s="359"/>
      <c r="J25" s="359"/>
    </row>
    <row r="26" spans="1:10" ht="180" customHeight="1">
      <c r="A26" s="31">
        <v>3</v>
      </c>
      <c r="B26" s="12" t="s">
        <v>89</v>
      </c>
      <c r="C26" s="12" t="s">
        <v>90</v>
      </c>
      <c r="D26" s="39" t="s">
        <v>91</v>
      </c>
      <c r="E26" s="12" t="s">
        <v>92</v>
      </c>
      <c r="F26" s="12" t="s">
        <v>93</v>
      </c>
      <c r="G26" s="31">
        <v>3</v>
      </c>
      <c r="H26" s="12" t="s">
        <v>116</v>
      </c>
      <c r="I26" s="17"/>
      <c r="J26" s="17"/>
    </row>
    <row r="27" spans="1:10" ht="135" customHeight="1">
      <c r="A27" s="31">
        <v>4</v>
      </c>
      <c r="B27" s="12" t="s">
        <v>95</v>
      </c>
      <c r="C27" s="12" t="s">
        <v>65</v>
      </c>
      <c r="D27" s="39" t="s">
        <v>91</v>
      </c>
      <c r="E27" s="18">
        <v>1</v>
      </c>
      <c r="F27" s="12" t="s">
        <v>70</v>
      </c>
      <c r="G27" s="31">
        <v>2</v>
      </c>
      <c r="H27" s="12" t="s">
        <v>96</v>
      </c>
      <c r="I27" s="17"/>
      <c r="J27" s="17"/>
    </row>
    <row r="28" spans="1:10" ht="45" customHeight="1">
      <c r="A28" s="31">
        <v>5</v>
      </c>
      <c r="B28" s="12" t="s">
        <v>231</v>
      </c>
      <c r="C28" s="12" t="s">
        <v>16</v>
      </c>
      <c r="D28" s="12" t="s">
        <v>83</v>
      </c>
      <c r="E28" s="12" t="s">
        <v>232</v>
      </c>
      <c r="F28" s="12" t="s">
        <v>102</v>
      </c>
      <c r="G28" s="13">
        <v>10</v>
      </c>
      <c r="H28" s="12" t="s">
        <v>233</v>
      </c>
      <c r="I28" s="17"/>
      <c r="J28" s="17"/>
    </row>
    <row r="29" spans="1:10" ht="75" customHeight="1">
      <c r="A29" s="31">
        <v>6</v>
      </c>
      <c r="B29" s="12" t="s">
        <v>234</v>
      </c>
      <c r="C29" s="12" t="s">
        <v>235</v>
      </c>
      <c r="D29" s="12" t="s">
        <v>83</v>
      </c>
      <c r="E29" s="18">
        <v>1</v>
      </c>
      <c r="F29" s="12" t="s">
        <v>70</v>
      </c>
      <c r="G29" s="13">
        <v>5</v>
      </c>
      <c r="H29" s="12" t="s">
        <v>96</v>
      </c>
      <c r="I29" s="17"/>
      <c r="J29" s="17"/>
    </row>
    <row r="30" spans="1:10" ht="135" customHeight="1">
      <c r="A30" s="31">
        <v>7</v>
      </c>
      <c r="B30" s="12" t="s">
        <v>237</v>
      </c>
      <c r="C30" s="12" t="s">
        <v>100</v>
      </c>
      <c r="D30" s="12" t="s">
        <v>83</v>
      </c>
      <c r="E30" s="12" t="s">
        <v>101</v>
      </c>
      <c r="F30" s="12" t="s">
        <v>102</v>
      </c>
      <c r="G30" s="13">
        <v>5</v>
      </c>
      <c r="H30" s="12" t="s">
        <v>117</v>
      </c>
      <c r="I30" s="17"/>
      <c r="J30" s="17"/>
    </row>
    <row r="31" spans="1:10" ht="105" customHeight="1">
      <c r="A31" s="31">
        <v>8</v>
      </c>
      <c r="B31" s="12" t="s">
        <v>238</v>
      </c>
      <c r="C31" s="12" t="s">
        <v>239</v>
      </c>
      <c r="D31" s="12" t="s">
        <v>83</v>
      </c>
      <c r="E31" s="13">
        <v>0</v>
      </c>
      <c r="F31" s="12" t="s">
        <v>102</v>
      </c>
      <c r="G31" s="13">
        <v>5</v>
      </c>
      <c r="H31" s="12" t="s">
        <v>240</v>
      </c>
      <c r="I31" s="17"/>
      <c r="J31" s="17"/>
    </row>
    <row r="32" spans="1:10" ht="17.25" customHeight="1">
      <c r="A32" s="29"/>
      <c r="B32" s="39" t="s">
        <v>104</v>
      </c>
      <c r="C32" s="17"/>
      <c r="D32" s="17"/>
      <c r="E32" s="17"/>
      <c r="F32" s="17"/>
      <c r="G32" s="31">
        <f>G4+G22+G26+G27+G28+G29+G30+G31</f>
        <v>100</v>
      </c>
      <c r="H32" s="17"/>
      <c r="I32" s="17"/>
      <c r="J32" s="40">
        <f>J5+J10+J14+J18+J22+J26+J27+J28+J29+J30+J31</f>
        <v>0</v>
      </c>
    </row>
    <row r="33" spans="1:10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3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30" customHeight="1">
      <c r="A35" s="10"/>
      <c r="B35" s="19" t="s">
        <v>105</v>
      </c>
      <c r="C35" s="10"/>
      <c r="D35" s="10"/>
      <c r="E35" s="10"/>
      <c r="F35" s="10"/>
      <c r="G35" s="10"/>
      <c r="H35" s="10"/>
      <c r="I35" s="10"/>
      <c r="J35" s="10"/>
    </row>
  </sheetData>
  <mergeCells count="43">
    <mergeCell ref="I10:I13"/>
    <mergeCell ref="I14:I17"/>
    <mergeCell ref="J10:J13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F10:F13"/>
    <mergeCell ref="F14:F17"/>
    <mergeCell ref="G10:G13"/>
    <mergeCell ref="G14:G17"/>
    <mergeCell ref="H10:H13"/>
    <mergeCell ref="H14:H17"/>
    <mergeCell ref="A10:A13"/>
    <mergeCell ref="B10:B13"/>
    <mergeCell ref="C10:C13"/>
    <mergeCell ref="A14:A17"/>
    <mergeCell ref="B14:B17"/>
    <mergeCell ref="C14:C17"/>
    <mergeCell ref="H22:H25"/>
    <mergeCell ref="I22:I25"/>
    <mergeCell ref="J22:J25"/>
    <mergeCell ref="A22:A25"/>
    <mergeCell ref="B22:B25"/>
    <mergeCell ref="C22:C25"/>
    <mergeCell ref="F22:F25"/>
    <mergeCell ref="G22:G25"/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</mergeCells>
  <pageMargins left="0.31496099999999999" right="0.31496099999999999" top="0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140625" style="76" customWidth="1"/>
    <col min="2" max="2" width="26.28515625" style="76" customWidth="1"/>
    <col min="3" max="3" width="12.42578125" style="76" customWidth="1"/>
    <col min="4" max="4" width="23.42578125" style="76" customWidth="1"/>
    <col min="5" max="5" width="11.140625" style="76" customWidth="1"/>
    <col min="6" max="6" width="17.42578125" style="76" customWidth="1"/>
    <col min="7" max="7" width="16.42578125" style="76" customWidth="1"/>
    <col min="8" max="8" width="33.42578125" style="76" customWidth="1"/>
    <col min="9" max="9" width="7" style="76" customWidth="1"/>
    <col min="10" max="10" width="38.7109375" style="76" customWidth="1"/>
    <col min="11" max="11" width="8.85546875" style="76" customWidth="1"/>
    <col min="12" max="16384" width="8.85546875" style="76"/>
  </cols>
  <sheetData>
    <row r="1" spans="1:10" ht="60" customHeight="1">
      <c r="A1" s="9"/>
      <c r="B1" s="9"/>
      <c r="C1" s="9"/>
      <c r="D1" s="9"/>
      <c r="E1" s="9"/>
      <c r="F1" s="9"/>
      <c r="G1" s="9"/>
      <c r="H1" s="9"/>
      <c r="I1" s="9"/>
      <c r="J1" s="19" t="s">
        <v>498</v>
      </c>
    </row>
    <row r="2" spans="1:10" ht="31.5" customHeight="1">
      <c r="A2" s="368" t="s">
        <v>393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50.2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49.5" customHeight="1">
      <c r="A4" s="12" t="s">
        <v>254</v>
      </c>
      <c r="B4" s="372" t="s">
        <v>222</v>
      </c>
      <c r="C4" s="424"/>
      <c r="D4" s="373"/>
      <c r="E4" s="14"/>
      <c r="F4" s="14"/>
      <c r="G4" s="13">
        <f>G5+G9+G18</f>
        <v>60</v>
      </c>
      <c r="H4" s="14"/>
      <c r="I4" s="14"/>
      <c r="J4" s="14"/>
    </row>
    <row r="5" spans="1:10" ht="30.75" customHeight="1">
      <c r="A5" s="367" t="s">
        <v>11</v>
      </c>
      <c r="B5" s="355" t="s">
        <v>324</v>
      </c>
      <c r="C5" s="355" t="s">
        <v>16</v>
      </c>
      <c r="D5" s="12" t="s">
        <v>17</v>
      </c>
      <c r="E5" s="12" t="s">
        <v>37</v>
      </c>
      <c r="F5" s="367" t="s">
        <v>70</v>
      </c>
      <c r="G5" s="437">
        <v>15</v>
      </c>
      <c r="H5" s="355" t="s">
        <v>325</v>
      </c>
      <c r="I5" s="465"/>
      <c r="J5" s="443"/>
    </row>
    <row r="6" spans="1:10" ht="30.75" customHeight="1">
      <c r="A6" s="367"/>
      <c r="B6" s="358"/>
      <c r="C6" s="358"/>
      <c r="D6" s="12" t="s">
        <v>20</v>
      </c>
      <c r="E6" s="12" t="s">
        <v>39</v>
      </c>
      <c r="F6" s="364"/>
      <c r="G6" s="438"/>
      <c r="H6" s="358"/>
      <c r="I6" s="466"/>
      <c r="J6" s="438"/>
    </row>
    <row r="7" spans="1:10" ht="25.5" customHeight="1">
      <c r="A7" s="367"/>
      <c r="B7" s="358"/>
      <c r="C7" s="358"/>
      <c r="D7" s="12" t="s">
        <v>22</v>
      </c>
      <c r="E7" s="12" t="s">
        <v>40</v>
      </c>
      <c r="F7" s="364"/>
      <c r="G7" s="438"/>
      <c r="H7" s="358"/>
      <c r="I7" s="466"/>
      <c r="J7" s="438"/>
    </row>
    <row r="8" spans="1:10" ht="23.25" customHeight="1">
      <c r="A8" s="367"/>
      <c r="B8" s="359"/>
      <c r="C8" s="359"/>
      <c r="D8" s="12" t="s">
        <v>24</v>
      </c>
      <c r="E8" s="12" t="s">
        <v>34</v>
      </c>
      <c r="F8" s="364"/>
      <c r="G8" s="439"/>
      <c r="H8" s="359"/>
      <c r="I8" s="467"/>
      <c r="J8" s="439"/>
    </row>
    <row r="9" spans="1:10" ht="30" customHeight="1">
      <c r="A9" s="12" t="s">
        <v>29</v>
      </c>
      <c r="B9" s="372" t="s">
        <v>326</v>
      </c>
      <c r="C9" s="424"/>
      <c r="D9" s="373"/>
      <c r="E9" s="14"/>
      <c r="F9" s="14"/>
      <c r="G9" s="31">
        <f>G10+G14</f>
        <v>30</v>
      </c>
      <c r="H9" s="14"/>
      <c r="I9" s="49"/>
      <c r="J9" s="17"/>
    </row>
    <row r="10" spans="1:10" ht="27" customHeight="1">
      <c r="A10" s="355" t="s">
        <v>31</v>
      </c>
      <c r="B10" s="355" t="s">
        <v>327</v>
      </c>
      <c r="C10" s="355" t="s">
        <v>16</v>
      </c>
      <c r="D10" s="12" t="s">
        <v>17</v>
      </c>
      <c r="E10" s="12" t="s">
        <v>140</v>
      </c>
      <c r="F10" s="367" t="s">
        <v>70</v>
      </c>
      <c r="G10" s="437">
        <v>15</v>
      </c>
      <c r="H10" s="355" t="s">
        <v>368</v>
      </c>
      <c r="I10" s="465"/>
      <c r="J10" s="443"/>
    </row>
    <row r="11" spans="1:10" ht="27" customHeight="1">
      <c r="A11" s="356"/>
      <c r="B11" s="358"/>
      <c r="C11" s="358"/>
      <c r="D11" s="12" t="s">
        <v>20</v>
      </c>
      <c r="E11" s="12" t="s">
        <v>21</v>
      </c>
      <c r="F11" s="364"/>
      <c r="G11" s="438"/>
      <c r="H11" s="358"/>
      <c r="I11" s="466"/>
      <c r="J11" s="438"/>
    </row>
    <row r="12" spans="1:10" ht="27" customHeight="1">
      <c r="A12" s="356"/>
      <c r="B12" s="358"/>
      <c r="C12" s="358"/>
      <c r="D12" s="12" t="s">
        <v>22</v>
      </c>
      <c r="E12" s="12" t="s">
        <v>143</v>
      </c>
      <c r="F12" s="364"/>
      <c r="G12" s="438"/>
      <c r="H12" s="358"/>
      <c r="I12" s="466"/>
      <c r="J12" s="438"/>
    </row>
    <row r="13" spans="1:10" ht="27" customHeight="1">
      <c r="A13" s="357"/>
      <c r="B13" s="359"/>
      <c r="C13" s="359"/>
      <c r="D13" s="12" t="s">
        <v>24</v>
      </c>
      <c r="E13" s="12" t="s">
        <v>382</v>
      </c>
      <c r="F13" s="364"/>
      <c r="G13" s="439"/>
      <c r="H13" s="359"/>
      <c r="I13" s="467"/>
      <c r="J13" s="439"/>
    </row>
    <row r="14" spans="1:10" ht="27" customHeight="1">
      <c r="A14" s="355" t="s">
        <v>35</v>
      </c>
      <c r="B14" s="355" t="s">
        <v>344</v>
      </c>
      <c r="C14" s="355" t="s">
        <v>16</v>
      </c>
      <c r="D14" s="12" t="s">
        <v>17</v>
      </c>
      <c r="E14" s="12" t="s">
        <v>140</v>
      </c>
      <c r="F14" s="367" t="s">
        <v>70</v>
      </c>
      <c r="G14" s="437">
        <v>15</v>
      </c>
      <c r="H14" s="355" t="s">
        <v>369</v>
      </c>
      <c r="I14" s="465"/>
      <c r="J14" s="443"/>
    </row>
    <row r="15" spans="1:10" ht="27" customHeight="1">
      <c r="A15" s="356"/>
      <c r="B15" s="358"/>
      <c r="C15" s="358"/>
      <c r="D15" s="12" t="s">
        <v>20</v>
      </c>
      <c r="E15" s="12" t="s">
        <v>21</v>
      </c>
      <c r="F15" s="364"/>
      <c r="G15" s="438"/>
      <c r="H15" s="358"/>
      <c r="I15" s="466"/>
      <c r="J15" s="438"/>
    </row>
    <row r="16" spans="1:10" ht="27" customHeight="1">
      <c r="A16" s="356"/>
      <c r="B16" s="358"/>
      <c r="C16" s="358"/>
      <c r="D16" s="12" t="s">
        <v>22</v>
      </c>
      <c r="E16" s="12" t="s">
        <v>143</v>
      </c>
      <c r="F16" s="364"/>
      <c r="G16" s="438"/>
      <c r="H16" s="358"/>
      <c r="I16" s="466"/>
      <c r="J16" s="438"/>
    </row>
    <row r="17" spans="1:10" ht="27" customHeight="1">
      <c r="A17" s="357"/>
      <c r="B17" s="359"/>
      <c r="C17" s="359"/>
      <c r="D17" s="12" t="s">
        <v>24</v>
      </c>
      <c r="E17" s="12" t="s">
        <v>382</v>
      </c>
      <c r="F17" s="364"/>
      <c r="G17" s="439"/>
      <c r="H17" s="359"/>
      <c r="I17" s="467"/>
      <c r="J17" s="439"/>
    </row>
    <row r="18" spans="1:10" ht="27" customHeight="1">
      <c r="A18" s="355" t="s">
        <v>44</v>
      </c>
      <c r="B18" s="355" t="s">
        <v>345</v>
      </c>
      <c r="C18" s="355" t="s">
        <v>16</v>
      </c>
      <c r="D18" s="12" t="s">
        <v>17</v>
      </c>
      <c r="E18" s="12" t="s">
        <v>140</v>
      </c>
      <c r="F18" s="367" t="s">
        <v>70</v>
      </c>
      <c r="G18" s="437">
        <v>15</v>
      </c>
      <c r="H18" s="355" t="s">
        <v>383</v>
      </c>
      <c r="I18" s="465"/>
      <c r="J18" s="443"/>
    </row>
    <row r="19" spans="1:10" ht="27" customHeight="1">
      <c r="A19" s="356"/>
      <c r="B19" s="358"/>
      <c r="C19" s="358"/>
      <c r="D19" s="12" t="s">
        <v>20</v>
      </c>
      <c r="E19" s="12" t="s">
        <v>21</v>
      </c>
      <c r="F19" s="364"/>
      <c r="G19" s="438"/>
      <c r="H19" s="358"/>
      <c r="I19" s="466"/>
      <c r="J19" s="438"/>
    </row>
    <row r="20" spans="1:10" ht="27" customHeight="1">
      <c r="A20" s="356"/>
      <c r="B20" s="358"/>
      <c r="C20" s="358"/>
      <c r="D20" s="12" t="s">
        <v>22</v>
      </c>
      <c r="E20" s="12" t="s">
        <v>143</v>
      </c>
      <c r="F20" s="364"/>
      <c r="G20" s="438"/>
      <c r="H20" s="358"/>
      <c r="I20" s="466"/>
      <c r="J20" s="438"/>
    </row>
    <row r="21" spans="1:10" ht="27" customHeight="1">
      <c r="A21" s="357"/>
      <c r="B21" s="359"/>
      <c r="C21" s="359"/>
      <c r="D21" s="12" t="s">
        <v>24</v>
      </c>
      <c r="E21" s="12" t="s">
        <v>382</v>
      </c>
      <c r="F21" s="364"/>
      <c r="G21" s="439"/>
      <c r="H21" s="359"/>
      <c r="I21" s="467"/>
      <c r="J21" s="439"/>
    </row>
    <row r="22" spans="1:10" ht="135" customHeight="1">
      <c r="A22" s="437">
        <v>2</v>
      </c>
      <c r="B22" s="355" t="s">
        <v>384</v>
      </c>
      <c r="C22" s="355" t="s">
        <v>16</v>
      </c>
      <c r="D22" s="12" t="s">
        <v>17</v>
      </c>
      <c r="E22" s="12" t="s">
        <v>385</v>
      </c>
      <c r="F22" s="355" t="s">
        <v>394</v>
      </c>
      <c r="G22" s="366">
        <v>10</v>
      </c>
      <c r="H22" s="355" t="s">
        <v>387</v>
      </c>
      <c r="I22" s="360"/>
      <c r="J22" s="365"/>
    </row>
    <row r="23" spans="1:10" ht="14.45" customHeight="1">
      <c r="A23" s="438"/>
      <c r="B23" s="358"/>
      <c r="C23" s="358"/>
      <c r="D23" s="12" t="s">
        <v>20</v>
      </c>
      <c r="E23" s="12" t="s">
        <v>388</v>
      </c>
      <c r="F23" s="358"/>
      <c r="G23" s="358"/>
      <c r="H23" s="358"/>
      <c r="I23" s="361"/>
      <c r="J23" s="358"/>
    </row>
    <row r="24" spans="1:10" ht="14.45" customHeight="1">
      <c r="A24" s="438"/>
      <c r="B24" s="358"/>
      <c r="C24" s="358"/>
      <c r="D24" s="12" t="s">
        <v>22</v>
      </c>
      <c r="E24" s="12" t="s">
        <v>389</v>
      </c>
      <c r="F24" s="358"/>
      <c r="G24" s="358"/>
      <c r="H24" s="358"/>
      <c r="I24" s="361"/>
      <c r="J24" s="358"/>
    </row>
    <row r="25" spans="1:10" ht="14.45" customHeight="1">
      <c r="A25" s="439"/>
      <c r="B25" s="359"/>
      <c r="C25" s="359"/>
      <c r="D25" s="12" t="s">
        <v>24</v>
      </c>
      <c r="E25" s="12" t="s">
        <v>390</v>
      </c>
      <c r="F25" s="359"/>
      <c r="G25" s="359"/>
      <c r="H25" s="359"/>
      <c r="I25" s="362"/>
      <c r="J25" s="359"/>
    </row>
    <row r="26" spans="1:10" ht="244.5" customHeight="1">
      <c r="A26" s="31">
        <v>3</v>
      </c>
      <c r="B26" s="12" t="s">
        <v>89</v>
      </c>
      <c r="C26" s="12" t="s">
        <v>90</v>
      </c>
      <c r="D26" s="39" t="s">
        <v>91</v>
      </c>
      <c r="E26" s="12" t="s">
        <v>92</v>
      </c>
      <c r="F26" s="12" t="s">
        <v>93</v>
      </c>
      <c r="G26" s="31">
        <v>3</v>
      </c>
      <c r="H26" s="12" t="s">
        <v>116</v>
      </c>
      <c r="I26" s="17"/>
      <c r="J26" s="17"/>
    </row>
    <row r="27" spans="1:10" ht="120" customHeight="1">
      <c r="A27" s="31">
        <v>4</v>
      </c>
      <c r="B27" s="12" t="s">
        <v>95</v>
      </c>
      <c r="C27" s="12" t="s">
        <v>65</v>
      </c>
      <c r="D27" s="39" t="s">
        <v>91</v>
      </c>
      <c r="E27" s="18">
        <v>1</v>
      </c>
      <c r="F27" s="12" t="s">
        <v>70</v>
      </c>
      <c r="G27" s="31">
        <v>2</v>
      </c>
      <c r="H27" s="12" t="s">
        <v>96</v>
      </c>
      <c r="I27" s="17"/>
      <c r="J27" s="17"/>
    </row>
    <row r="28" spans="1:10" ht="45" customHeight="1">
      <c r="A28" s="31">
        <v>5</v>
      </c>
      <c r="B28" s="12" t="s">
        <v>231</v>
      </c>
      <c r="C28" s="12" t="s">
        <v>16</v>
      </c>
      <c r="D28" s="12" t="s">
        <v>83</v>
      </c>
      <c r="E28" s="12" t="s">
        <v>232</v>
      </c>
      <c r="F28" s="12" t="s">
        <v>102</v>
      </c>
      <c r="G28" s="13">
        <v>10</v>
      </c>
      <c r="H28" s="12" t="s">
        <v>233</v>
      </c>
      <c r="I28" s="17"/>
      <c r="J28" s="17"/>
    </row>
    <row r="29" spans="1:10" ht="75" customHeight="1">
      <c r="A29" s="31">
        <v>6</v>
      </c>
      <c r="B29" s="12" t="s">
        <v>234</v>
      </c>
      <c r="C29" s="12" t="s">
        <v>235</v>
      </c>
      <c r="D29" s="12" t="s">
        <v>83</v>
      </c>
      <c r="E29" s="18">
        <v>1</v>
      </c>
      <c r="F29" s="12" t="s">
        <v>70</v>
      </c>
      <c r="G29" s="13">
        <v>5</v>
      </c>
      <c r="H29" s="12" t="s">
        <v>96</v>
      </c>
      <c r="I29" s="17"/>
      <c r="J29" s="17"/>
    </row>
    <row r="30" spans="1:10" ht="135" customHeight="1">
      <c r="A30" s="31">
        <v>7</v>
      </c>
      <c r="B30" s="12" t="s">
        <v>237</v>
      </c>
      <c r="C30" s="12" t="s">
        <v>100</v>
      </c>
      <c r="D30" s="12" t="s">
        <v>83</v>
      </c>
      <c r="E30" s="12" t="s">
        <v>101</v>
      </c>
      <c r="F30" s="12" t="s">
        <v>102</v>
      </c>
      <c r="G30" s="13">
        <v>5</v>
      </c>
      <c r="H30" s="12" t="s">
        <v>395</v>
      </c>
      <c r="I30" s="17"/>
      <c r="J30" s="17"/>
    </row>
    <row r="31" spans="1:10" ht="105" customHeight="1">
      <c r="A31" s="31">
        <v>8</v>
      </c>
      <c r="B31" s="12" t="s">
        <v>238</v>
      </c>
      <c r="C31" s="12" t="s">
        <v>239</v>
      </c>
      <c r="D31" s="12" t="s">
        <v>83</v>
      </c>
      <c r="E31" s="13">
        <v>0</v>
      </c>
      <c r="F31" s="12" t="s">
        <v>102</v>
      </c>
      <c r="G31" s="13">
        <v>5</v>
      </c>
      <c r="H31" s="12" t="s">
        <v>240</v>
      </c>
      <c r="I31" s="17"/>
      <c r="J31" s="17"/>
    </row>
    <row r="32" spans="1:10" ht="15.75" customHeight="1">
      <c r="A32" s="29"/>
      <c r="B32" s="39" t="s">
        <v>104</v>
      </c>
      <c r="C32" s="17"/>
      <c r="D32" s="17"/>
      <c r="E32" s="17"/>
      <c r="F32" s="17"/>
      <c r="G32" s="31">
        <f>G4+G22+G26+G27+G28+G29+G30+G31</f>
        <v>100</v>
      </c>
      <c r="H32" s="17"/>
      <c r="I32" s="17"/>
      <c r="J32" s="40">
        <f>J5+J10+J14+J18+J22+J26+J27+J28+J29+J30+J31</f>
        <v>0</v>
      </c>
    </row>
    <row r="33" spans="1:10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30" customHeight="1">
      <c r="A34" s="9"/>
      <c r="B34" s="19" t="s">
        <v>105</v>
      </c>
      <c r="C34" s="9"/>
      <c r="D34" s="9"/>
      <c r="E34" s="9"/>
      <c r="F34" s="9"/>
      <c r="G34" s="9"/>
      <c r="H34" s="9"/>
      <c r="I34" s="9"/>
      <c r="J34" s="9"/>
    </row>
    <row r="35" spans="1:10" ht="13.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3.5" customHeight="1">
      <c r="A36" s="9"/>
      <c r="B36" s="9"/>
      <c r="C36" s="9"/>
      <c r="D36" s="9"/>
      <c r="E36" s="9"/>
      <c r="F36" s="9"/>
      <c r="G36" s="9"/>
      <c r="H36" s="9"/>
      <c r="I36" s="10"/>
      <c r="J36" s="10"/>
    </row>
    <row r="37" spans="1:10" ht="13.5" customHeight="1">
      <c r="A37" s="9"/>
      <c r="B37" s="9"/>
      <c r="C37" s="9"/>
      <c r="D37" s="9"/>
      <c r="E37" s="9"/>
      <c r="F37" s="9"/>
      <c r="G37" s="9"/>
      <c r="H37" s="9"/>
      <c r="I37" s="10"/>
      <c r="J37" s="10"/>
    </row>
    <row r="38" spans="1:10" ht="13.5" customHeight="1">
      <c r="A38" s="9"/>
      <c r="B38" s="9"/>
      <c r="C38" s="9"/>
      <c r="D38" s="9"/>
      <c r="E38" s="9"/>
      <c r="F38" s="9"/>
      <c r="G38" s="9"/>
      <c r="H38" s="9"/>
      <c r="I38" s="10"/>
      <c r="J38" s="10"/>
    </row>
    <row r="39" spans="1:10" ht="13.5" customHeight="1">
      <c r="A39" s="9"/>
      <c r="B39" s="9"/>
      <c r="C39" s="9"/>
      <c r="D39" s="9"/>
      <c r="E39" s="9"/>
      <c r="F39" s="9"/>
      <c r="G39" s="9"/>
      <c r="H39" s="9"/>
      <c r="I39" s="10"/>
      <c r="J39" s="10"/>
    </row>
    <row r="40" spans="1:10" ht="13.5" customHeight="1">
      <c r="A40" s="9"/>
      <c r="B40" s="9"/>
      <c r="C40" s="9"/>
      <c r="D40" s="9"/>
      <c r="E40" s="9"/>
      <c r="F40" s="9"/>
      <c r="G40" s="9"/>
      <c r="H40" s="9"/>
      <c r="I40" s="10"/>
      <c r="J40" s="10"/>
    </row>
  </sheetData>
  <mergeCells count="43">
    <mergeCell ref="J10:J13"/>
    <mergeCell ref="H14:H17"/>
    <mergeCell ref="I14:I17"/>
    <mergeCell ref="J14:J17"/>
    <mergeCell ref="H18:H21"/>
    <mergeCell ref="J18:J21"/>
    <mergeCell ref="I18:I21"/>
    <mergeCell ref="G10:G13"/>
    <mergeCell ref="G14:G17"/>
    <mergeCell ref="G18:G21"/>
    <mergeCell ref="H10:H13"/>
    <mergeCell ref="I10:I13"/>
    <mergeCell ref="C10:C13"/>
    <mergeCell ref="C14:C17"/>
    <mergeCell ref="C18:C21"/>
    <mergeCell ref="F10:F13"/>
    <mergeCell ref="F14:F17"/>
    <mergeCell ref="F18:F21"/>
    <mergeCell ref="A10:A13"/>
    <mergeCell ref="B10:B13"/>
    <mergeCell ref="A14:A17"/>
    <mergeCell ref="B14:B17"/>
    <mergeCell ref="A18:A21"/>
    <mergeCell ref="B18:B21"/>
    <mergeCell ref="G22:G25"/>
    <mergeCell ref="H22:H25"/>
    <mergeCell ref="I22:I25"/>
    <mergeCell ref="J22:J25"/>
    <mergeCell ref="A22:A25"/>
    <mergeCell ref="B22:B25"/>
    <mergeCell ref="C22:C25"/>
    <mergeCell ref="F22:F25"/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</mergeCells>
  <pageMargins left="0.31496099999999999" right="0.11811000000000001" top="0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workbookViewId="0">
      <selection activeCell="J1" sqref="J1"/>
    </sheetView>
  </sheetViews>
  <sheetFormatPr defaultColWidth="8.85546875" defaultRowHeight="15" customHeight="1"/>
  <cols>
    <col min="1" max="1" width="7.42578125" style="77" customWidth="1"/>
    <col min="2" max="2" width="26.7109375" style="77" customWidth="1"/>
    <col min="3" max="3" width="10" style="77" customWidth="1"/>
    <col min="4" max="4" width="24.42578125" style="77" customWidth="1"/>
    <col min="5" max="5" width="9.7109375" style="77" customWidth="1"/>
    <col min="6" max="6" width="22.140625" style="77" customWidth="1"/>
    <col min="7" max="7" width="10.85546875" style="77" customWidth="1"/>
    <col min="8" max="8" width="43.85546875" style="77" customWidth="1"/>
    <col min="9" max="9" width="8.140625" style="77" customWidth="1"/>
    <col min="10" max="10" width="44.85546875" style="77" customWidth="1"/>
    <col min="11" max="11" width="8.85546875" style="77" customWidth="1"/>
    <col min="12" max="12" width="62.42578125" style="77" customWidth="1"/>
    <col min="13" max="13" width="8.85546875" style="77" customWidth="1"/>
    <col min="14" max="16384" width="8.85546875" style="77"/>
  </cols>
  <sheetData>
    <row r="1" spans="1:12" ht="59.2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499</v>
      </c>
      <c r="K1" s="24"/>
      <c r="L1" s="24"/>
    </row>
    <row r="2" spans="1:12" ht="29.25" customHeight="1">
      <c r="A2" s="428" t="s">
        <v>396</v>
      </c>
      <c r="B2" s="499"/>
      <c r="C2" s="499"/>
      <c r="D2" s="499"/>
      <c r="E2" s="499"/>
      <c r="F2" s="499"/>
      <c r="G2" s="499"/>
      <c r="H2" s="499"/>
      <c r="I2" s="499"/>
      <c r="J2" s="499"/>
      <c r="K2" s="24"/>
      <c r="L2" s="24"/>
    </row>
    <row r="3" spans="1:12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  <c r="L3" s="24"/>
    </row>
    <row r="4" spans="1:12" ht="49.5" customHeight="1">
      <c r="A4" s="12" t="s">
        <v>254</v>
      </c>
      <c r="B4" s="372" t="s">
        <v>222</v>
      </c>
      <c r="C4" s="424"/>
      <c r="D4" s="373"/>
      <c r="E4" s="14"/>
      <c r="F4" s="14"/>
      <c r="G4" s="13">
        <f>G5+G9+G18</f>
        <v>60</v>
      </c>
      <c r="H4" s="14"/>
      <c r="I4" s="14"/>
      <c r="J4" s="14"/>
      <c r="K4" s="25"/>
      <c r="L4" s="24"/>
    </row>
    <row r="5" spans="1:12" ht="28.5" customHeight="1">
      <c r="A5" s="367" t="s">
        <v>11</v>
      </c>
      <c r="B5" s="355" t="s">
        <v>324</v>
      </c>
      <c r="C5" s="355" t="s">
        <v>16</v>
      </c>
      <c r="D5" s="12" t="s">
        <v>17</v>
      </c>
      <c r="E5" s="12" t="s">
        <v>37</v>
      </c>
      <c r="F5" s="367" t="s">
        <v>70</v>
      </c>
      <c r="G5" s="437">
        <v>15</v>
      </c>
      <c r="H5" s="355" t="s">
        <v>325</v>
      </c>
      <c r="I5" s="465"/>
      <c r="J5" s="443"/>
      <c r="K5" s="25"/>
      <c r="L5" s="9"/>
    </row>
    <row r="6" spans="1:12" ht="28.5" customHeight="1">
      <c r="A6" s="367"/>
      <c r="B6" s="358"/>
      <c r="C6" s="358"/>
      <c r="D6" s="12" t="s">
        <v>20</v>
      </c>
      <c r="E6" s="12" t="s">
        <v>39</v>
      </c>
      <c r="F6" s="364"/>
      <c r="G6" s="438"/>
      <c r="H6" s="358"/>
      <c r="I6" s="466"/>
      <c r="J6" s="438"/>
      <c r="K6" s="25"/>
      <c r="L6" s="24"/>
    </row>
    <row r="7" spans="1:12" ht="21.75" customHeight="1">
      <c r="A7" s="367"/>
      <c r="B7" s="358"/>
      <c r="C7" s="358"/>
      <c r="D7" s="12" t="s">
        <v>22</v>
      </c>
      <c r="E7" s="12" t="s">
        <v>40</v>
      </c>
      <c r="F7" s="364"/>
      <c r="G7" s="438"/>
      <c r="H7" s="358"/>
      <c r="I7" s="466"/>
      <c r="J7" s="438"/>
      <c r="K7" s="25"/>
      <c r="L7" s="24"/>
    </row>
    <row r="8" spans="1:12" ht="25.5" customHeight="1">
      <c r="A8" s="367"/>
      <c r="B8" s="359"/>
      <c r="C8" s="359"/>
      <c r="D8" s="12" t="s">
        <v>24</v>
      </c>
      <c r="E8" s="12" t="s">
        <v>34</v>
      </c>
      <c r="F8" s="364"/>
      <c r="G8" s="439"/>
      <c r="H8" s="359"/>
      <c r="I8" s="467"/>
      <c r="J8" s="439"/>
      <c r="K8" s="25"/>
      <c r="L8" s="24"/>
    </row>
    <row r="9" spans="1:12" ht="36.75" customHeight="1">
      <c r="A9" s="12" t="s">
        <v>29</v>
      </c>
      <c r="B9" s="372" t="s">
        <v>326</v>
      </c>
      <c r="C9" s="424"/>
      <c r="D9" s="373"/>
      <c r="E9" s="14"/>
      <c r="F9" s="14"/>
      <c r="G9" s="31">
        <f>G10+G14</f>
        <v>30</v>
      </c>
      <c r="H9" s="14"/>
      <c r="I9" s="49"/>
      <c r="J9" s="17"/>
      <c r="K9" s="25"/>
      <c r="L9" s="24"/>
    </row>
    <row r="10" spans="1:12" ht="32.25" customHeight="1">
      <c r="A10" s="355" t="s">
        <v>31</v>
      </c>
      <c r="B10" s="355" t="s">
        <v>327</v>
      </c>
      <c r="C10" s="355" t="s">
        <v>16</v>
      </c>
      <c r="D10" s="12" t="s">
        <v>17</v>
      </c>
      <c r="E10" s="12" t="s">
        <v>140</v>
      </c>
      <c r="F10" s="367" t="s">
        <v>70</v>
      </c>
      <c r="G10" s="437">
        <v>15</v>
      </c>
      <c r="H10" s="355" t="s">
        <v>368</v>
      </c>
      <c r="I10" s="465"/>
      <c r="J10" s="443"/>
      <c r="K10" s="25"/>
      <c r="L10" s="24"/>
    </row>
    <row r="11" spans="1:12" ht="32.25" customHeight="1">
      <c r="A11" s="356"/>
      <c r="B11" s="358"/>
      <c r="C11" s="358"/>
      <c r="D11" s="12" t="s">
        <v>20</v>
      </c>
      <c r="E11" s="12" t="s">
        <v>21</v>
      </c>
      <c r="F11" s="364"/>
      <c r="G11" s="438"/>
      <c r="H11" s="358"/>
      <c r="I11" s="466"/>
      <c r="J11" s="438"/>
      <c r="K11" s="25"/>
      <c r="L11" s="24"/>
    </row>
    <row r="12" spans="1:12" ht="32.25" customHeight="1">
      <c r="A12" s="356"/>
      <c r="B12" s="358"/>
      <c r="C12" s="358"/>
      <c r="D12" s="12" t="s">
        <v>22</v>
      </c>
      <c r="E12" s="12" t="s">
        <v>143</v>
      </c>
      <c r="F12" s="364"/>
      <c r="G12" s="438"/>
      <c r="H12" s="358"/>
      <c r="I12" s="466"/>
      <c r="J12" s="438"/>
      <c r="K12" s="25"/>
      <c r="L12" s="24"/>
    </row>
    <row r="13" spans="1:12" ht="32.25" customHeight="1">
      <c r="A13" s="357"/>
      <c r="B13" s="359"/>
      <c r="C13" s="359"/>
      <c r="D13" s="12" t="s">
        <v>24</v>
      </c>
      <c r="E13" s="12" t="s">
        <v>382</v>
      </c>
      <c r="F13" s="364"/>
      <c r="G13" s="439"/>
      <c r="H13" s="359"/>
      <c r="I13" s="467"/>
      <c r="J13" s="439"/>
      <c r="K13" s="25"/>
      <c r="L13" s="24"/>
    </row>
    <row r="14" spans="1:12" ht="32.25" customHeight="1">
      <c r="A14" s="355" t="s">
        <v>35</v>
      </c>
      <c r="B14" s="355" t="s">
        <v>344</v>
      </c>
      <c r="C14" s="355" t="s">
        <v>16</v>
      </c>
      <c r="D14" s="12" t="s">
        <v>17</v>
      </c>
      <c r="E14" s="12" t="s">
        <v>140</v>
      </c>
      <c r="F14" s="367" t="s">
        <v>70</v>
      </c>
      <c r="G14" s="437">
        <v>15</v>
      </c>
      <c r="H14" s="355" t="s">
        <v>369</v>
      </c>
      <c r="I14" s="465"/>
      <c r="J14" s="443"/>
      <c r="K14" s="25"/>
      <c r="L14" s="24"/>
    </row>
    <row r="15" spans="1:12" ht="32.25" customHeight="1">
      <c r="A15" s="356"/>
      <c r="B15" s="358"/>
      <c r="C15" s="358"/>
      <c r="D15" s="12" t="s">
        <v>20</v>
      </c>
      <c r="E15" s="12" t="s">
        <v>21</v>
      </c>
      <c r="F15" s="364"/>
      <c r="G15" s="438"/>
      <c r="H15" s="358"/>
      <c r="I15" s="466"/>
      <c r="J15" s="438"/>
      <c r="K15" s="25"/>
      <c r="L15" s="24"/>
    </row>
    <row r="16" spans="1:12" ht="32.25" customHeight="1">
      <c r="A16" s="356"/>
      <c r="B16" s="358"/>
      <c r="C16" s="358"/>
      <c r="D16" s="12" t="s">
        <v>22</v>
      </c>
      <c r="E16" s="12" t="s">
        <v>143</v>
      </c>
      <c r="F16" s="364"/>
      <c r="G16" s="438"/>
      <c r="H16" s="358"/>
      <c r="I16" s="466"/>
      <c r="J16" s="438"/>
      <c r="K16" s="25"/>
      <c r="L16" s="24"/>
    </row>
    <row r="17" spans="1:12" ht="32.25" customHeight="1">
      <c r="A17" s="357"/>
      <c r="B17" s="359"/>
      <c r="C17" s="359"/>
      <c r="D17" s="12" t="s">
        <v>24</v>
      </c>
      <c r="E17" s="12" t="s">
        <v>382</v>
      </c>
      <c r="F17" s="364"/>
      <c r="G17" s="439"/>
      <c r="H17" s="359"/>
      <c r="I17" s="467"/>
      <c r="J17" s="439"/>
      <c r="K17" s="25"/>
      <c r="L17" s="24"/>
    </row>
    <row r="18" spans="1:12" ht="32.25" customHeight="1">
      <c r="A18" s="355" t="s">
        <v>44</v>
      </c>
      <c r="B18" s="355" t="s">
        <v>345</v>
      </c>
      <c r="C18" s="355" t="s">
        <v>16</v>
      </c>
      <c r="D18" s="12" t="s">
        <v>17</v>
      </c>
      <c r="E18" s="12" t="s">
        <v>140</v>
      </c>
      <c r="F18" s="367" t="s">
        <v>70</v>
      </c>
      <c r="G18" s="437">
        <v>15</v>
      </c>
      <c r="H18" s="355" t="s">
        <v>383</v>
      </c>
      <c r="I18" s="465"/>
      <c r="J18" s="443"/>
      <c r="K18" s="25"/>
      <c r="L18" s="24"/>
    </row>
    <row r="19" spans="1:12" ht="32.25" customHeight="1">
      <c r="A19" s="356"/>
      <c r="B19" s="358"/>
      <c r="C19" s="358"/>
      <c r="D19" s="12" t="s">
        <v>20</v>
      </c>
      <c r="E19" s="12" t="s">
        <v>21</v>
      </c>
      <c r="F19" s="364"/>
      <c r="G19" s="438"/>
      <c r="H19" s="358"/>
      <c r="I19" s="466"/>
      <c r="J19" s="438"/>
      <c r="K19" s="25"/>
      <c r="L19" s="24"/>
    </row>
    <row r="20" spans="1:12" ht="32.25" customHeight="1">
      <c r="A20" s="356"/>
      <c r="B20" s="358"/>
      <c r="C20" s="358"/>
      <c r="D20" s="12" t="s">
        <v>22</v>
      </c>
      <c r="E20" s="12" t="s">
        <v>143</v>
      </c>
      <c r="F20" s="364"/>
      <c r="G20" s="438"/>
      <c r="H20" s="358"/>
      <c r="I20" s="466"/>
      <c r="J20" s="438"/>
      <c r="K20" s="25"/>
      <c r="L20" s="24"/>
    </row>
    <row r="21" spans="1:12" ht="32.25" customHeight="1">
      <c r="A21" s="357"/>
      <c r="B21" s="359"/>
      <c r="C21" s="359"/>
      <c r="D21" s="12" t="s">
        <v>24</v>
      </c>
      <c r="E21" s="12" t="s">
        <v>382</v>
      </c>
      <c r="F21" s="364"/>
      <c r="G21" s="439"/>
      <c r="H21" s="359"/>
      <c r="I21" s="467"/>
      <c r="J21" s="439"/>
      <c r="K21" s="25"/>
      <c r="L21" s="24"/>
    </row>
    <row r="22" spans="1:12" ht="111.75" customHeight="1">
      <c r="A22" s="437">
        <v>2</v>
      </c>
      <c r="B22" s="355" t="s">
        <v>384</v>
      </c>
      <c r="C22" s="355" t="s">
        <v>16</v>
      </c>
      <c r="D22" s="12" t="s">
        <v>17</v>
      </c>
      <c r="E22" s="12" t="s">
        <v>385</v>
      </c>
      <c r="F22" s="355" t="s">
        <v>397</v>
      </c>
      <c r="G22" s="366">
        <v>10</v>
      </c>
      <c r="H22" s="355" t="s">
        <v>387</v>
      </c>
      <c r="I22" s="365"/>
      <c r="J22" s="365"/>
      <c r="K22" s="25"/>
      <c r="L22" s="24"/>
    </row>
    <row r="23" spans="1:12" ht="14.45" customHeight="1">
      <c r="A23" s="438"/>
      <c r="B23" s="358"/>
      <c r="C23" s="358"/>
      <c r="D23" s="12" t="s">
        <v>20</v>
      </c>
      <c r="E23" s="12" t="s">
        <v>388</v>
      </c>
      <c r="F23" s="358"/>
      <c r="G23" s="358"/>
      <c r="H23" s="358"/>
      <c r="I23" s="358"/>
      <c r="J23" s="358"/>
      <c r="K23" s="25"/>
      <c r="L23" s="24"/>
    </row>
    <row r="24" spans="1:12" ht="14.45" customHeight="1">
      <c r="A24" s="438"/>
      <c r="B24" s="358"/>
      <c r="C24" s="358"/>
      <c r="D24" s="12" t="s">
        <v>22</v>
      </c>
      <c r="E24" s="12" t="s">
        <v>389</v>
      </c>
      <c r="F24" s="358"/>
      <c r="G24" s="358"/>
      <c r="H24" s="358"/>
      <c r="I24" s="358"/>
      <c r="J24" s="358"/>
      <c r="K24" s="25"/>
      <c r="L24" s="24"/>
    </row>
    <row r="25" spans="1:12" ht="14.45" customHeight="1">
      <c r="A25" s="439"/>
      <c r="B25" s="359"/>
      <c r="C25" s="359"/>
      <c r="D25" s="12" t="s">
        <v>24</v>
      </c>
      <c r="E25" s="12" t="s">
        <v>390</v>
      </c>
      <c r="F25" s="359"/>
      <c r="G25" s="359"/>
      <c r="H25" s="359"/>
      <c r="I25" s="359"/>
      <c r="J25" s="359"/>
      <c r="K25" s="25"/>
      <c r="L25" s="24"/>
    </row>
    <row r="26" spans="1:12" ht="167.25" customHeight="1">
      <c r="A26" s="31">
        <v>3</v>
      </c>
      <c r="B26" s="12" t="s">
        <v>89</v>
      </c>
      <c r="C26" s="12" t="s">
        <v>90</v>
      </c>
      <c r="D26" s="39" t="s">
        <v>91</v>
      </c>
      <c r="E26" s="12" t="s">
        <v>92</v>
      </c>
      <c r="F26" s="12" t="s">
        <v>93</v>
      </c>
      <c r="G26" s="31">
        <v>3</v>
      </c>
      <c r="H26" s="12" t="s">
        <v>116</v>
      </c>
      <c r="I26" s="17"/>
      <c r="J26" s="17"/>
      <c r="K26" s="25"/>
      <c r="L26" s="24"/>
    </row>
    <row r="27" spans="1:12" ht="128.25" customHeight="1">
      <c r="A27" s="31">
        <v>4</v>
      </c>
      <c r="B27" s="12" t="s">
        <v>95</v>
      </c>
      <c r="C27" s="12" t="s">
        <v>65</v>
      </c>
      <c r="D27" s="39" t="s">
        <v>91</v>
      </c>
      <c r="E27" s="18">
        <v>1</v>
      </c>
      <c r="F27" s="12" t="s">
        <v>70</v>
      </c>
      <c r="G27" s="31">
        <v>2</v>
      </c>
      <c r="H27" s="12" t="s">
        <v>96</v>
      </c>
      <c r="I27" s="17"/>
      <c r="J27" s="17"/>
      <c r="K27" s="25"/>
      <c r="L27" s="24"/>
    </row>
    <row r="28" spans="1:12" ht="128.25" customHeight="1">
      <c r="A28" s="31">
        <v>5</v>
      </c>
      <c r="B28" s="12" t="s">
        <v>231</v>
      </c>
      <c r="C28" s="12" t="s">
        <v>16</v>
      </c>
      <c r="D28" s="12" t="s">
        <v>83</v>
      </c>
      <c r="E28" s="12" t="s">
        <v>232</v>
      </c>
      <c r="F28" s="12" t="s">
        <v>102</v>
      </c>
      <c r="G28" s="13">
        <v>10</v>
      </c>
      <c r="H28" s="12" t="s">
        <v>233</v>
      </c>
      <c r="I28" s="17"/>
      <c r="J28" s="17"/>
      <c r="K28" s="25"/>
      <c r="L28" s="24"/>
    </row>
    <row r="29" spans="1:12" ht="128.25" customHeight="1">
      <c r="A29" s="31">
        <v>6</v>
      </c>
      <c r="B29" s="12" t="s">
        <v>234</v>
      </c>
      <c r="C29" s="12" t="s">
        <v>235</v>
      </c>
      <c r="D29" s="12" t="s">
        <v>83</v>
      </c>
      <c r="E29" s="18">
        <v>1</v>
      </c>
      <c r="F29" s="12" t="s">
        <v>70</v>
      </c>
      <c r="G29" s="13">
        <v>5</v>
      </c>
      <c r="H29" s="12" t="s">
        <v>96</v>
      </c>
      <c r="I29" s="17"/>
      <c r="J29" s="17"/>
      <c r="K29" s="25"/>
      <c r="L29" s="24"/>
    </row>
    <row r="30" spans="1:12" ht="128.25" customHeight="1">
      <c r="A30" s="31">
        <v>7</v>
      </c>
      <c r="B30" s="12" t="s">
        <v>237</v>
      </c>
      <c r="C30" s="12" t="s">
        <v>100</v>
      </c>
      <c r="D30" s="12" t="s">
        <v>83</v>
      </c>
      <c r="E30" s="12" t="s">
        <v>101</v>
      </c>
      <c r="F30" s="12" t="s">
        <v>102</v>
      </c>
      <c r="G30" s="13">
        <v>5</v>
      </c>
      <c r="H30" s="12" t="s">
        <v>117</v>
      </c>
      <c r="I30" s="17"/>
      <c r="J30" s="17"/>
      <c r="K30" s="25"/>
      <c r="L30" s="24"/>
    </row>
    <row r="31" spans="1:12" ht="128.25" customHeight="1">
      <c r="A31" s="31">
        <v>8</v>
      </c>
      <c r="B31" s="12" t="s">
        <v>238</v>
      </c>
      <c r="C31" s="12" t="s">
        <v>239</v>
      </c>
      <c r="D31" s="12" t="s">
        <v>83</v>
      </c>
      <c r="E31" s="13">
        <v>0</v>
      </c>
      <c r="F31" s="12" t="s">
        <v>102</v>
      </c>
      <c r="G31" s="13">
        <v>5</v>
      </c>
      <c r="H31" s="12" t="s">
        <v>240</v>
      </c>
      <c r="I31" s="17"/>
      <c r="J31" s="17"/>
      <c r="K31" s="25"/>
      <c r="L31" s="24"/>
    </row>
    <row r="32" spans="1:12" ht="14.45" customHeight="1">
      <c r="A32" s="29"/>
      <c r="B32" s="39" t="s">
        <v>104</v>
      </c>
      <c r="C32" s="17"/>
      <c r="D32" s="17"/>
      <c r="E32" s="17"/>
      <c r="F32" s="17"/>
      <c r="G32" s="31">
        <f>G4+G22+G26+G27+G28+G29+G30+G31</f>
        <v>100</v>
      </c>
      <c r="H32" s="17"/>
      <c r="I32" s="17"/>
      <c r="J32" s="40">
        <f>J5+J10+J14+J18+J22+J26+J27+J28+J29+J30+J31</f>
        <v>0</v>
      </c>
      <c r="K32" s="25"/>
      <c r="L32" s="24"/>
    </row>
    <row r="33" spans="1:12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24"/>
      <c r="L33" s="24"/>
    </row>
    <row r="34" spans="1:12" ht="13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24"/>
      <c r="L34" s="24"/>
    </row>
    <row r="35" spans="1:12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24"/>
      <c r="L35" s="24"/>
    </row>
    <row r="36" spans="1:12" ht="14.4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4"/>
      <c r="L36" s="78"/>
    </row>
    <row r="37" spans="1:12" ht="13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24"/>
      <c r="L37" s="24"/>
    </row>
    <row r="38" spans="1:12" ht="13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24"/>
      <c r="L38" s="24"/>
    </row>
    <row r="39" spans="1:12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24"/>
      <c r="L39" s="24"/>
    </row>
    <row r="40" spans="1:12" ht="13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24"/>
      <c r="L40" s="24"/>
    </row>
  </sheetData>
  <mergeCells count="43">
    <mergeCell ref="I18:I21"/>
    <mergeCell ref="J18:J21"/>
    <mergeCell ref="A18:A21"/>
    <mergeCell ref="B18:B21"/>
    <mergeCell ref="C18:C21"/>
    <mergeCell ref="F18:F21"/>
    <mergeCell ref="H18:H21"/>
    <mergeCell ref="G18:G21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J14:J17"/>
    <mergeCell ref="A10:A13"/>
    <mergeCell ref="B10:B13"/>
    <mergeCell ref="C10:C13"/>
    <mergeCell ref="F10:F13"/>
    <mergeCell ref="G10:G13"/>
    <mergeCell ref="J22:J25"/>
    <mergeCell ref="F22:F25"/>
    <mergeCell ref="G22:G25"/>
    <mergeCell ref="A22:A25"/>
    <mergeCell ref="B22:B25"/>
    <mergeCell ref="C22:C25"/>
    <mergeCell ref="H22:H25"/>
    <mergeCell ref="I22:I25"/>
    <mergeCell ref="B9:D9"/>
    <mergeCell ref="H5:H8"/>
    <mergeCell ref="I5:I8"/>
    <mergeCell ref="J5:J8"/>
    <mergeCell ref="A2:J2"/>
    <mergeCell ref="B4:D4"/>
    <mergeCell ref="A5:A8"/>
    <mergeCell ref="B5:B8"/>
    <mergeCell ref="C5:C8"/>
    <mergeCell ref="F5:F8"/>
    <mergeCell ref="G5:G8"/>
  </mergeCells>
  <pageMargins left="0.31496099999999999" right="0.31496099999999999" top="0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7109375" style="97" customWidth="1"/>
    <col min="2" max="2" width="26.42578125" style="97" customWidth="1"/>
    <col min="3" max="3" width="10.42578125" style="97" customWidth="1"/>
    <col min="4" max="4" width="23" style="97" customWidth="1"/>
    <col min="5" max="5" width="9.7109375" style="97" customWidth="1"/>
    <col min="6" max="6" width="18.42578125" style="97" customWidth="1"/>
    <col min="7" max="7" width="12" style="97" customWidth="1"/>
    <col min="8" max="8" width="45.28515625" style="97" customWidth="1"/>
    <col min="9" max="9" width="8.140625" style="97" customWidth="1"/>
    <col min="10" max="10" width="40.7109375" style="97" customWidth="1"/>
    <col min="11" max="11" width="8.85546875" style="97" customWidth="1"/>
    <col min="12" max="16384" width="8.85546875" style="97"/>
  </cols>
  <sheetData>
    <row r="1" spans="1:10" ht="57" customHeight="1">
      <c r="A1" s="229"/>
      <c r="B1" s="229"/>
      <c r="C1" s="229"/>
      <c r="D1" s="229"/>
      <c r="E1" s="229"/>
      <c r="F1" s="229"/>
      <c r="G1" s="229"/>
      <c r="H1" s="229"/>
      <c r="I1" s="229"/>
      <c r="J1" s="135" t="s">
        <v>500</v>
      </c>
    </row>
    <row r="2" spans="1:10" ht="33.75" customHeight="1">
      <c r="A2" s="500" t="s">
        <v>398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45" customHeight="1">
      <c r="A3" s="98" t="s">
        <v>0</v>
      </c>
      <c r="B3" s="98" t="s">
        <v>1</v>
      </c>
      <c r="C3" s="98" t="s">
        <v>2</v>
      </c>
      <c r="D3" s="98" t="s">
        <v>3</v>
      </c>
      <c r="E3" s="98" t="s">
        <v>4</v>
      </c>
      <c r="F3" s="98" t="s">
        <v>5</v>
      </c>
      <c r="G3" s="98" t="s">
        <v>273</v>
      </c>
      <c r="H3" s="98" t="s">
        <v>7</v>
      </c>
      <c r="I3" s="98" t="s">
        <v>8</v>
      </c>
      <c r="J3" s="98" t="s">
        <v>9</v>
      </c>
    </row>
    <row r="4" spans="1:10" ht="61.5" customHeight="1">
      <c r="A4" s="99">
        <v>1</v>
      </c>
      <c r="B4" s="452" t="s">
        <v>399</v>
      </c>
      <c r="C4" s="453"/>
      <c r="D4" s="454"/>
      <c r="E4" s="99">
        <v>100</v>
      </c>
      <c r="F4" s="458" t="s">
        <v>70</v>
      </c>
      <c r="G4" s="99">
        <f>G5+G9+G18</f>
        <v>45</v>
      </c>
      <c r="H4" s="100"/>
      <c r="I4" s="100"/>
      <c r="J4" s="100"/>
    </row>
    <row r="5" spans="1:10" ht="21.75" customHeight="1">
      <c r="A5" s="458" t="s">
        <v>11</v>
      </c>
      <c r="B5" s="458" t="s">
        <v>324</v>
      </c>
      <c r="C5" s="458" t="s">
        <v>16</v>
      </c>
      <c r="D5" s="98" t="s">
        <v>17</v>
      </c>
      <c r="E5" s="98" t="s">
        <v>37</v>
      </c>
      <c r="F5" s="459"/>
      <c r="G5" s="483">
        <v>13</v>
      </c>
      <c r="H5" s="458" t="s">
        <v>325</v>
      </c>
      <c r="I5" s="470"/>
      <c r="J5" s="469"/>
    </row>
    <row r="6" spans="1:10" ht="15.75" customHeight="1">
      <c r="A6" s="471"/>
      <c r="B6" s="459"/>
      <c r="C6" s="459"/>
      <c r="D6" s="98" t="s">
        <v>20</v>
      </c>
      <c r="E6" s="98" t="s">
        <v>39</v>
      </c>
      <c r="F6" s="459"/>
      <c r="G6" s="469"/>
      <c r="H6" s="459"/>
      <c r="I6" s="470"/>
      <c r="J6" s="469"/>
    </row>
    <row r="7" spans="1:10" ht="21" customHeight="1">
      <c r="A7" s="471"/>
      <c r="B7" s="459"/>
      <c r="C7" s="459"/>
      <c r="D7" s="98" t="s">
        <v>22</v>
      </c>
      <c r="E7" s="98" t="s">
        <v>40</v>
      </c>
      <c r="F7" s="459"/>
      <c r="G7" s="469"/>
      <c r="H7" s="459"/>
      <c r="I7" s="470"/>
      <c r="J7" s="469"/>
    </row>
    <row r="8" spans="1:10" ht="16.5" customHeight="1">
      <c r="A8" s="472"/>
      <c r="B8" s="460"/>
      <c r="C8" s="460"/>
      <c r="D8" s="98" t="s">
        <v>24</v>
      </c>
      <c r="E8" s="98" t="s">
        <v>34</v>
      </c>
      <c r="F8" s="459"/>
      <c r="G8" s="469"/>
      <c r="H8" s="460"/>
      <c r="I8" s="470"/>
      <c r="J8" s="469"/>
    </row>
    <row r="9" spans="1:10" ht="39" customHeight="1">
      <c r="A9" s="98" t="s">
        <v>29</v>
      </c>
      <c r="B9" s="452" t="s">
        <v>326</v>
      </c>
      <c r="C9" s="453"/>
      <c r="D9" s="454"/>
      <c r="E9" s="99">
        <v>20</v>
      </c>
      <c r="F9" s="459"/>
      <c r="G9" s="99">
        <f>G10+G14</f>
        <v>20</v>
      </c>
      <c r="H9" s="100"/>
      <c r="I9" s="100"/>
      <c r="J9" s="100"/>
    </row>
    <row r="10" spans="1:10" ht="22.5" customHeight="1">
      <c r="A10" s="458" t="s">
        <v>31</v>
      </c>
      <c r="B10" s="458" t="s">
        <v>327</v>
      </c>
      <c r="C10" s="458" t="s">
        <v>16</v>
      </c>
      <c r="D10" s="98" t="s">
        <v>17</v>
      </c>
      <c r="E10" s="98" t="s">
        <v>140</v>
      </c>
      <c r="F10" s="459"/>
      <c r="G10" s="483">
        <v>10</v>
      </c>
      <c r="H10" s="458" t="s">
        <v>368</v>
      </c>
      <c r="I10" s="470"/>
      <c r="J10" s="469"/>
    </row>
    <row r="11" spans="1:10" ht="21.75" customHeight="1">
      <c r="A11" s="471"/>
      <c r="B11" s="459"/>
      <c r="C11" s="459"/>
      <c r="D11" s="98" t="s">
        <v>20</v>
      </c>
      <c r="E11" s="98" t="s">
        <v>21</v>
      </c>
      <c r="F11" s="459"/>
      <c r="G11" s="469"/>
      <c r="H11" s="459"/>
      <c r="I11" s="470"/>
      <c r="J11" s="469"/>
    </row>
    <row r="12" spans="1:10" ht="25.5" customHeight="1">
      <c r="A12" s="471"/>
      <c r="B12" s="459"/>
      <c r="C12" s="459"/>
      <c r="D12" s="98" t="s">
        <v>22</v>
      </c>
      <c r="E12" s="98" t="s">
        <v>143</v>
      </c>
      <c r="F12" s="459"/>
      <c r="G12" s="469"/>
      <c r="H12" s="459"/>
      <c r="I12" s="470"/>
      <c r="J12" s="469"/>
    </row>
    <row r="13" spans="1:10" ht="20.25" customHeight="1">
      <c r="A13" s="472"/>
      <c r="B13" s="460"/>
      <c r="C13" s="460"/>
      <c r="D13" s="98" t="s">
        <v>24</v>
      </c>
      <c r="E13" s="98" t="s">
        <v>382</v>
      </c>
      <c r="F13" s="459"/>
      <c r="G13" s="469"/>
      <c r="H13" s="460"/>
      <c r="I13" s="470"/>
      <c r="J13" s="469"/>
    </row>
    <row r="14" spans="1:10" ht="20.25" customHeight="1">
      <c r="A14" s="458" t="s">
        <v>35</v>
      </c>
      <c r="B14" s="458" t="s">
        <v>344</v>
      </c>
      <c r="C14" s="458" t="s">
        <v>16</v>
      </c>
      <c r="D14" s="98" t="s">
        <v>17</v>
      </c>
      <c r="E14" s="98" t="s">
        <v>140</v>
      </c>
      <c r="F14" s="459"/>
      <c r="G14" s="483">
        <v>10</v>
      </c>
      <c r="H14" s="458" t="s">
        <v>369</v>
      </c>
      <c r="I14" s="470"/>
      <c r="J14" s="469"/>
    </row>
    <row r="15" spans="1:10" ht="18" customHeight="1">
      <c r="A15" s="471"/>
      <c r="B15" s="459"/>
      <c r="C15" s="459"/>
      <c r="D15" s="98" t="s">
        <v>20</v>
      </c>
      <c r="E15" s="98" t="s">
        <v>21</v>
      </c>
      <c r="F15" s="459"/>
      <c r="G15" s="469"/>
      <c r="H15" s="459"/>
      <c r="I15" s="470"/>
      <c r="J15" s="469"/>
    </row>
    <row r="16" spans="1:10" ht="21.75" customHeight="1">
      <c r="A16" s="471"/>
      <c r="B16" s="459"/>
      <c r="C16" s="459"/>
      <c r="D16" s="98" t="s">
        <v>22</v>
      </c>
      <c r="E16" s="98" t="s">
        <v>143</v>
      </c>
      <c r="F16" s="459"/>
      <c r="G16" s="469"/>
      <c r="H16" s="459"/>
      <c r="I16" s="470"/>
      <c r="J16" s="469"/>
    </row>
    <row r="17" spans="1:10" ht="30.75" customHeight="1">
      <c r="A17" s="472"/>
      <c r="B17" s="460"/>
      <c r="C17" s="460"/>
      <c r="D17" s="98" t="s">
        <v>24</v>
      </c>
      <c r="E17" s="98" t="s">
        <v>382</v>
      </c>
      <c r="F17" s="459"/>
      <c r="G17" s="469"/>
      <c r="H17" s="460"/>
      <c r="I17" s="470"/>
      <c r="J17" s="469"/>
    </row>
    <row r="18" spans="1:10" ht="21" customHeight="1">
      <c r="A18" s="458" t="s">
        <v>44</v>
      </c>
      <c r="B18" s="458" t="s">
        <v>345</v>
      </c>
      <c r="C18" s="458" t="s">
        <v>16</v>
      </c>
      <c r="D18" s="98" t="s">
        <v>17</v>
      </c>
      <c r="E18" s="98" t="s">
        <v>140</v>
      </c>
      <c r="F18" s="459"/>
      <c r="G18" s="484">
        <v>12</v>
      </c>
      <c r="H18" s="458" t="s">
        <v>383</v>
      </c>
      <c r="I18" s="470"/>
      <c r="J18" s="482"/>
    </row>
    <row r="19" spans="1:10" ht="18.75" customHeight="1">
      <c r="A19" s="471"/>
      <c r="B19" s="459"/>
      <c r="C19" s="459"/>
      <c r="D19" s="98" t="s">
        <v>20</v>
      </c>
      <c r="E19" s="98" t="s">
        <v>21</v>
      </c>
      <c r="F19" s="459"/>
      <c r="G19" s="459"/>
      <c r="H19" s="459"/>
      <c r="I19" s="470"/>
      <c r="J19" s="459"/>
    </row>
    <row r="20" spans="1:10" ht="14.45" customHeight="1">
      <c r="A20" s="471"/>
      <c r="B20" s="459"/>
      <c r="C20" s="459"/>
      <c r="D20" s="98" t="s">
        <v>22</v>
      </c>
      <c r="E20" s="98" t="s">
        <v>143</v>
      </c>
      <c r="F20" s="459"/>
      <c r="G20" s="459"/>
      <c r="H20" s="459"/>
      <c r="I20" s="470"/>
      <c r="J20" s="459"/>
    </row>
    <row r="21" spans="1:10" ht="18.75" customHeight="1">
      <c r="A21" s="472"/>
      <c r="B21" s="460"/>
      <c r="C21" s="460"/>
      <c r="D21" s="98" t="s">
        <v>24</v>
      </c>
      <c r="E21" s="98" t="s">
        <v>382</v>
      </c>
      <c r="F21" s="460"/>
      <c r="G21" s="460"/>
      <c r="H21" s="460"/>
      <c r="I21" s="470"/>
      <c r="J21" s="460"/>
    </row>
    <row r="22" spans="1:10" ht="102.75" customHeight="1">
      <c r="A22" s="484">
        <v>2</v>
      </c>
      <c r="B22" s="458" t="s">
        <v>400</v>
      </c>
      <c r="C22" s="458" t="s">
        <v>16</v>
      </c>
      <c r="D22" s="98" t="s">
        <v>17</v>
      </c>
      <c r="E22" s="98" t="s">
        <v>385</v>
      </c>
      <c r="F22" s="458" t="s">
        <v>401</v>
      </c>
      <c r="G22" s="484">
        <v>10</v>
      </c>
      <c r="H22" s="458" t="s">
        <v>387</v>
      </c>
      <c r="I22" s="482"/>
      <c r="J22" s="482"/>
    </row>
    <row r="23" spans="1:10" ht="14.25" customHeight="1">
      <c r="A23" s="459"/>
      <c r="B23" s="459"/>
      <c r="C23" s="459"/>
      <c r="D23" s="98" t="s">
        <v>20</v>
      </c>
      <c r="E23" s="98" t="s">
        <v>388</v>
      </c>
      <c r="F23" s="459"/>
      <c r="G23" s="459"/>
      <c r="H23" s="459"/>
      <c r="I23" s="459"/>
      <c r="J23" s="459"/>
    </row>
    <row r="24" spans="1:10" ht="18.75" customHeight="1">
      <c r="A24" s="459"/>
      <c r="B24" s="459"/>
      <c r="C24" s="459"/>
      <c r="D24" s="98" t="s">
        <v>22</v>
      </c>
      <c r="E24" s="98" t="s">
        <v>389</v>
      </c>
      <c r="F24" s="459"/>
      <c r="G24" s="459"/>
      <c r="H24" s="459"/>
      <c r="I24" s="459"/>
      <c r="J24" s="459"/>
    </row>
    <row r="25" spans="1:10" ht="13.5" customHeight="1">
      <c r="A25" s="460"/>
      <c r="B25" s="460"/>
      <c r="C25" s="460"/>
      <c r="D25" s="98" t="s">
        <v>24</v>
      </c>
      <c r="E25" s="98" t="s">
        <v>390</v>
      </c>
      <c r="F25" s="460"/>
      <c r="G25" s="460"/>
      <c r="H25" s="460"/>
      <c r="I25" s="460"/>
      <c r="J25" s="460"/>
    </row>
    <row r="26" spans="1:10" ht="81.75" customHeight="1">
      <c r="A26" s="99">
        <v>3</v>
      </c>
      <c r="B26" s="98" t="s">
        <v>402</v>
      </c>
      <c r="C26" s="98" t="s">
        <v>163</v>
      </c>
      <c r="D26" s="98" t="s">
        <v>83</v>
      </c>
      <c r="E26" s="99">
        <v>0</v>
      </c>
      <c r="F26" s="98" t="s">
        <v>401</v>
      </c>
      <c r="G26" s="99">
        <v>10</v>
      </c>
      <c r="H26" s="98" t="s">
        <v>403</v>
      </c>
      <c r="I26" s="100"/>
      <c r="J26" s="100"/>
    </row>
    <row r="27" spans="1:10" ht="72.75" customHeight="1">
      <c r="A27" s="99">
        <v>4</v>
      </c>
      <c r="B27" s="98" t="s">
        <v>346</v>
      </c>
      <c r="C27" s="98" t="s">
        <v>16</v>
      </c>
      <c r="D27" s="98" t="s">
        <v>218</v>
      </c>
      <c r="E27" s="99">
        <v>100</v>
      </c>
      <c r="F27" s="98" t="s">
        <v>401</v>
      </c>
      <c r="G27" s="99">
        <v>10</v>
      </c>
      <c r="H27" s="98" t="s">
        <v>220</v>
      </c>
      <c r="I27" s="100"/>
      <c r="J27" s="100"/>
    </row>
    <row r="28" spans="1:10" ht="210" customHeight="1">
      <c r="A28" s="99">
        <v>5</v>
      </c>
      <c r="B28" s="98" t="s">
        <v>89</v>
      </c>
      <c r="C28" s="98" t="s">
        <v>90</v>
      </c>
      <c r="D28" s="98" t="s">
        <v>91</v>
      </c>
      <c r="E28" s="98" t="s">
        <v>92</v>
      </c>
      <c r="F28" s="98" t="s">
        <v>93</v>
      </c>
      <c r="G28" s="99">
        <v>3</v>
      </c>
      <c r="H28" s="98" t="s">
        <v>116</v>
      </c>
      <c r="I28" s="103"/>
      <c r="J28" s="103"/>
    </row>
    <row r="29" spans="1:10" ht="124.5" customHeight="1">
      <c r="A29" s="99">
        <v>6</v>
      </c>
      <c r="B29" s="98" t="s">
        <v>95</v>
      </c>
      <c r="C29" s="98" t="s">
        <v>65</v>
      </c>
      <c r="D29" s="98" t="s">
        <v>91</v>
      </c>
      <c r="E29" s="101">
        <v>1</v>
      </c>
      <c r="F29" s="98" t="s">
        <v>70</v>
      </c>
      <c r="G29" s="99">
        <v>2</v>
      </c>
      <c r="H29" s="98" t="s">
        <v>96</v>
      </c>
      <c r="I29" s="103"/>
      <c r="J29" s="103"/>
    </row>
    <row r="30" spans="1:10" ht="45" customHeight="1">
      <c r="A30" s="104">
        <v>7</v>
      </c>
      <c r="B30" s="98" t="s">
        <v>231</v>
      </c>
      <c r="C30" s="98" t="s">
        <v>16</v>
      </c>
      <c r="D30" s="98" t="s">
        <v>83</v>
      </c>
      <c r="E30" s="98" t="s">
        <v>232</v>
      </c>
      <c r="F30" s="98" t="s">
        <v>102</v>
      </c>
      <c r="G30" s="99">
        <v>5</v>
      </c>
      <c r="H30" s="98" t="s">
        <v>233</v>
      </c>
      <c r="I30" s="103"/>
      <c r="J30" s="103"/>
    </row>
    <row r="31" spans="1:10" ht="75" customHeight="1">
      <c r="A31" s="104">
        <v>8</v>
      </c>
      <c r="B31" s="98" t="s">
        <v>234</v>
      </c>
      <c r="C31" s="98" t="s">
        <v>235</v>
      </c>
      <c r="D31" s="98" t="s">
        <v>83</v>
      </c>
      <c r="E31" s="101">
        <v>1</v>
      </c>
      <c r="F31" s="98" t="s">
        <v>70</v>
      </c>
      <c r="G31" s="99">
        <v>5</v>
      </c>
      <c r="H31" s="98" t="s">
        <v>96</v>
      </c>
      <c r="I31" s="103"/>
      <c r="J31" s="103"/>
    </row>
    <row r="32" spans="1:10" ht="95.25" customHeight="1">
      <c r="A32" s="104">
        <v>9</v>
      </c>
      <c r="B32" s="98" t="s">
        <v>237</v>
      </c>
      <c r="C32" s="98" t="s">
        <v>100</v>
      </c>
      <c r="D32" s="98" t="s">
        <v>83</v>
      </c>
      <c r="E32" s="98" t="s">
        <v>101</v>
      </c>
      <c r="F32" s="98" t="s">
        <v>102</v>
      </c>
      <c r="G32" s="99">
        <v>5</v>
      </c>
      <c r="H32" s="98" t="s">
        <v>117</v>
      </c>
      <c r="I32" s="103"/>
      <c r="J32" s="103"/>
    </row>
    <row r="33" spans="1:10" ht="118.5" customHeight="1">
      <c r="A33" s="104">
        <v>10</v>
      </c>
      <c r="B33" s="98" t="s">
        <v>238</v>
      </c>
      <c r="C33" s="98" t="s">
        <v>239</v>
      </c>
      <c r="D33" s="98" t="s">
        <v>83</v>
      </c>
      <c r="E33" s="99">
        <v>0</v>
      </c>
      <c r="F33" s="98" t="s">
        <v>102</v>
      </c>
      <c r="G33" s="99">
        <v>5</v>
      </c>
      <c r="H33" s="98" t="s">
        <v>240</v>
      </c>
      <c r="I33" s="103"/>
      <c r="J33" s="103"/>
    </row>
    <row r="34" spans="1:10" ht="14.45" customHeight="1">
      <c r="A34" s="100"/>
      <c r="B34" s="102" t="s">
        <v>104</v>
      </c>
      <c r="C34" s="103"/>
      <c r="D34" s="100"/>
      <c r="E34" s="103"/>
      <c r="F34" s="103"/>
      <c r="G34" s="104">
        <f>G4+G22+G26+G27+G28+G29+G30+G31+G32+G33</f>
        <v>100</v>
      </c>
      <c r="H34" s="103"/>
      <c r="I34" s="103"/>
      <c r="J34" s="136">
        <f>J5+J10+J14+J18+J22+J26+J27+J28+J29+J30+J31+J32+J33</f>
        <v>0</v>
      </c>
    </row>
    <row r="35" spans="1:10" ht="13.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</row>
    <row r="36" spans="1:10" ht="30" customHeight="1">
      <c r="A36" s="229"/>
      <c r="B36" s="135" t="s">
        <v>105</v>
      </c>
      <c r="C36" s="229"/>
      <c r="D36" s="229"/>
      <c r="E36" s="229"/>
      <c r="F36" s="229"/>
      <c r="G36" s="229"/>
      <c r="H36" s="229"/>
      <c r="I36" s="229"/>
      <c r="J36" s="229"/>
    </row>
  </sheetData>
  <mergeCells count="40">
    <mergeCell ref="H22:H25"/>
    <mergeCell ref="I22:I25"/>
    <mergeCell ref="J22:J25"/>
    <mergeCell ref="A22:A25"/>
    <mergeCell ref="B22:B25"/>
    <mergeCell ref="C22:C25"/>
    <mergeCell ref="F22:F25"/>
    <mergeCell ref="G22:G25"/>
    <mergeCell ref="A2:J2"/>
    <mergeCell ref="A18:A21"/>
    <mergeCell ref="B18:B21"/>
    <mergeCell ref="C18:C21"/>
    <mergeCell ref="G18:G21"/>
    <mergeCell ref="A14:A17"/>
    <mergeCell ref="B14:B17"/>
    <mergeCell ref="C14:C17"/>
    <mergeCell ref="G14:G17"/>
    <mergeCell ref="I14:I17"/>
    <mergeCell ref="J14:J17"/>
    <mergeCell ref="A10:A13"/>
    <mergeCell ref="B10:B13"/>
    <mergeCell ref="B4:D4"/>
    <mergeCell ref="B9:D9"/>
    <mergeCell ref="H14:H17"/>
    <mergeCell ref="A5:A8"/>
    <mergeCell ref="B5:B8"/>
    <mergeCell ref="C5:C8"/>
    <mergeCell ref="G5:G8"/>
    <mergeCell ref="C10:C13"/>
    <mergeCell ref="I10:I13"/>
    <mergeCell ref="J10:J13"/>
    <mergeCell ref="I5:I8"/>
    <mergeCell ref="J5:J8"/>
    <mergeCell ref="F4:F21"/>
    <mergeCell ref="H5:H8"/>
    <mergeCell ref="H10:H13"/>
    <mergeCell ref="H18:H21"/>
    <mergeCell ref="G10:G13"/>
    <mergeCell ref="J18:J21"/>
    <mergeCell ref="I18:I21"/>
  </mergeCells>
  <pageMargins left="0.31496099999999999" right="0.31496099999999999" top="0" bottom="0" header="0.31496099999999999" footer="0.31496099999999999"/>
  <pageSetup orientation="portrait"/>
  <headerFooter>
    <oddFooter>&amp;C&amp;"Helvetica Neue,Regular"&amp;12&amp;K000000&amp;P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workbookViewId="0">
      <selection activeCell="J1" sqref="J1"/>
    </sheetView>
  </sheetViews>
  <sheetFormatPr defaultColWidth="8.85546875" defaultRowHeight="15" customHeight="1"/>
  <cols>
    <col min="1" max="1" width="4.42578125" style="79" customWidth="1"/>
    <col min="2" max="2" width="36.42578125" style="79" customWidth="1"/>
    <col min="3" max="3" width="12.28515625" style="79" customWidth="1"/>
    <col min="4" max="4" width="20.42578125" style="79" customWidth="1"/>
    <col min="5" max="5" width="11.42578125" style="79" customWidth="1"/>
    <col min="6" max="6" width="17.7109375" style="79" customWidth="1"/>
    <col min="7" max="7" width="12.42578125" style="79" customWidth="1"/>
    <col min="8" max="8" width="45.28515625" style="79" customWidth="1"/>
    <col min="9" max="9" width="8" style="79" customWidth="1"/>
    <col min="10" max="10" width="37.7109375" style="79" customWidth="1"/>
    <col min="11" max="11" width="8.85546875" style="79" customWidth="1"/>
    <col min="12" max="16384" width="8.85546875" style="79"/>
  </cols>
  <sheetData>
    <row r="1" spans="1:10" ht="60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501</v>
      </c>
    </row>
    <row r="2" spans="1:10" ht="36.75" customHeight="1">
      <c r="A2" s="368" t="s">
        <v>404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90" customHeight="1">
      <c r="A4" s="31">
        <v>1</v>
      </c>
      <c r="B4" s="12" t="s">
        <v>405</v>
      </c>
      <c r="C4" s="12" t="s">
        <v>16</v>
      </c>
      <c r="D4" s="12" t="s">
        <v>406</v>
      </c>
      <c r="E4" s="31">
        <v>100</v>
      </c>
      <c r="F4" s="12" t="s">
        <v>407</v>
      </c>
      <c r="G4" s="31">
        <v>30</v>
      </c>
      <c r="H4" s="12" t="s">
        <v>408</v>
      </c>
      <c r="I4" s="17"/>
      <c r="J4" s="17"/>
    </row>
    <row r="5" spans="1:10" ht="105" customHeight="1">
      <c r="A5" s="31">
        <v>2</v>
      </c>
      <c r="B5" s="12" t="s">
        <v>409</v>
      </c>
      <c r="C5" s="12" t="s">
        <v>16</v>
      </c>
      <c r="D5" s="12" t="s">
        <v>60</v>
      </c>
      <c r="E5" s="31">
        <v>100</v>
      </c>
      <c r="F5" s="12" t="s">
        <v>407</v>
      </c>
      <c r="G5" s="31">
        <v>30</v>
      </c>
      <c r="H5" s="12" t="s">
        <v>410</v>
      </c>
      <c r="I5" s="17"/>
      <c r="J5" s="17"/>
    </row>
    <row r="6" spans="1:10" ht="75" customHeight="1">
      <c r="A6" s="31">
        <v>3</v>
      </c>
      <c r="B6" s="12" t="s">
        <v>346</v>
      </c>
      <c r="C6" s="12" t="s">
        <v>16</v>
      </c>
      <c r="D6" s="12" t="s">
        <v>218</v>
      </c>
      <c r="E6" s="13">
        <v>3</v>
      </c>
      <c r="F6" s="12" t="s">
        <v>411</v>
      </c>
      <c r="G6" s="13">
        <v>10</v>
      </c>
      <c r="H6" s="12" t="s">
        <v>220</v>
      </c>
      <c r="I6" s="17"/>
      <c r="J6" s="17"/>
    </row>
    <row r="7" spans="1:10" ht="75" customHeight="1">
      <c r="A7" s="31">
        <v>4</v>
      </c>
      <c r="B7" s="12" t="s">
        <v>412</v>
      </c>
      <c r="C7" s="12" t="s">
        <v>184</v>
      </c>
      <c r="D7" s="12" t="s">
        <v>83</v>
      </c>
      <c r="E7" s="13">
        <v>0</v>
      </c>
      <c r="F7" s="12" t="s">
        <v>70</v>
      </c>
      <c r="G7" s="13">
        <v>10</v>
      </c>
      <c r="H7" s="12" t="s">
        <v>413</v>
      </c>
      <c r="I7" s="17"/>
      <c r="J7" s="17"/>
    </row>
    <row r="8" spans="1:10" ht="45" customHeight="1">
      <c r="A8" s="31">
        <v>5</v>
      </c>
      <c r="B8" s="12" t="s">
        <v>231</v>
      </c>
      <c r="C8" s="12" t="s">
        <v>16</v>
      </c>
      <c r="D8" s="12" t="s">
        <v>83</v>
      </c>
      <c r="E8" s="12" t="s">
        <v>232</v>
      </c>
      <c r="F8" s="12" t="s">
        <v>102</v>
      </c>
      <c r="G8" s="13">
        <v>10</v>
      </c>
      <c r="H8" s="12" t="s">
        <v>233</v>
      </c>
      <c r="I8" s="17"/>
      <c r="J8" s="17"/>
    </row>
    <row r="9" spans="1:10" ht="60" customHeight="1">
      <c r="A9" s="31">
        <v>6</v>
      </c>
      <c r="B9" s="12" t="s">
        <v>234</v>
      </c>
      <c r="C9" s="12" t="s">
        <v>235</v>
      </c>
      <c r="D9" s="12" t="s">
        <v>83</v>
      </c>
      <c r="E9" s="18">
        <v>1</v>
      </c>
      <c r="F9" s="12" t="s">
        <v>70</v>
      </c>
      <c r="G9" s="13">
        <v>5</v>
      </c>
      <c r="H9" s="12" t="s">
        <v>96</v>
      </c>
      <c r="I9" s="17"/>
      <c r="J9" s="17"/>
    </row>
    <row r="10" spans="1:10" ht="75" customHeight="1">
      <c r="A10" s="31">
        <v>7</v>
      </c>
      <c r="B10" s="12" t="s">
        <v>238</v>
      </c>
      <c r="C10" s="12" t="s">
        <v>239</v>
      </c>
      <c r="D10" s="12" t="s">
        <v>83</v>
      </c>
      <c r="E10" s="13">
        <v>0</v>
      </c>
      <c r="F10" s="12" t="s">
        <v>102</v>
      </c>
      <c r="G10" s="13">
        <v>5</v>
      </c>
      <c r="H10" s="12" t="s">
        <v>240</v>
      </c>
      <c r="I10" s="17"/>
      <c r="J10" s="17"/>
    </row>
    <row r="11" spans="1:10" ht="15.75" customHeight="1">
      <c r="A11" s="502"/>
      <c r="B11" s="503"/>
      <c r="C11" s="29"/>
      <c r="D11" s="29"/>
      <c r="E11" s="29"/>
      <c r="F11" s="29"/>
      <c r="G11" s="80">
        <f>G7+G6+G5+G4+G8+G9+G10</f>
        <v>100</v>
      </c>
      <c r="H11" s="81"/>
      <c r="I11" s="81"/>
      <c r="J11" s="82">
        <f>J4+J5+J6+J7+J8+J9+J10</f>
        <v>0</v>
      </c>
    </row>
    <row r="12" spans="1:10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3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3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3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3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3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3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3.5" customHeight="1">
      <c r="A21" s="10"/>
      <c r="B21" s="10"/>
      <c r="C21" s="10"/>
      <c r="D21" s="10"/>
      <c r="E21" s="10"/>
      <c r="F21" s="10"/>
      <c r="G21" s="10"/>
      <c r="H21" s="10"/>
      <c r="I21" s="504"/>
      <c r="J21" s="504"/>
    </row>
    <row r="22" spans="1:10" ht="13.5" customHeight="1">
      <c r="A22" s="10"/>
      <c r="B22" s="10"/>
      <c r="C22" s="10"/>
      <c r="D22" s="10"/>
      <c r="E22" s="10"/>
      <c r="F22" s="10"/>
      <c r="G22" s="10"/>
      <c r="H22" s="10"/>
      <c r="I22" s="504"/>
      <c r="J22" s="504"/>
    </row>
    <row r="23" spans="1:10" ht="13.5" customHeight="1">
      <c r="A23" s="10"/>
      <c r="B23" s="10"/>
      <c r="C23" s="10"/>
      <c r="D23" s="10"/>
      <c r="E23" s="10"/>
      <c r="F23" s="10"/>
      <c r="G23" s="10"/>
      <c r="H23" s="10"/>
      <c r="I23" s="504"/>
      <c r="J23" s="504"/>
    </row>
    <row r="24" spans="1:10" ht="13.5" customHeight="1">
      <c r="A24" s="10"/>
      <c r="B24" s="10"/>
      <c r="C24" s="10"/>
      <c r="D24" s="10"/>
      <c r="E24" s="10"/>
      <c r="F24" s="10"/>
      <c r="G24" s="10"/>
      <c r="H24" s="10"/>
      <c r="I24" s="504"/>
      <c r="J24" s="504"/>
    </row>
  </sheetData>
  <mergeCells count="4">
    <mergeCell ref="A2:J2"/>
    <mergeCell ref="A11:B11"/>
    <mergeCell ref="J21:J24"/>
    <mergeCell ref="I21:I24"/>
  </mergeCells>
  <pageMargins left="0.39370100000000002" right="0.39370100000000002" top="0.39370100000000002" bottom="0" header="0.31496099999999999" footer="0.31496099999999999"/>
  <pageSetup orientation="landscape"/>
  <headerFooter>
    <oddFooter>&amp;C&amp;"Helvetica Neue,Regular"&amp;12&amp;K000000&amp;P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42578125" style="83" customWidth="1"/>
    <col min="2" max="2" width="29.140625" style="83" customWidth="1"/>
    <col min="3" max="3" width="18.42578125" style="83" customWidth="1"/>
    <col min="4" max="4" width="16.7109375" style="83" customWidth="1"/>
    <col min="5" max="5" width="12.7109375" style="83" customWidth="1"/>
    <col min="6" max="6" width="18.42578125" style="83" customWidth="1"/>
    <col min="7" max="7" width="11.28515625" style="83" customWidth="1"/>
    <col min="8" max="8" width="32.85546875" style="83" customWidth="1"/>
    <col min="9" max="9" width="9.140625" style="83" customWidth="1"/>
    <col min="10" max="10" width="30.42578125" style="83" customWidth="1"/>
    <col min="11" max="11" width="8.85546875" style="83" customWidth="1"/>
    <col min="12" max="16384" width="8.85546875" style="83"/>
  </cols>
  <sheetData>
    <row r="1" spans="1:10" ht="76.5" customHeight="1">
      <c r="A1" s="84"/>
      <c r="B1" s="84"/>
      <c r="C1" s="84"/>
      <c r="D1" s="84"/>
      <c r="E1" s="84"/>
      <c r="F1" s="84"/>
      <c r="G1" s="84"/>
      <c r="H1" s="84"/>
      <c r="I1" s="84"/>
      <c r="J1" s="135" t="s">
        <v>502</v>
      </c>
    </row>
    <row r="2" spans="1:10" ht="29.25" customHeight="1">
      <c r="A2" s="368" t="s">
        <v>414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</row>
    <row r="4" spans="1:10" ht="120" customHeight="1">
      <c r="A4" s="31">
        <v>1</v>
      </c>
      <c r="B4" s="12" t="s">
        <v>415</v>
      </c>
      <c r="C4" s="12" t="s">
        <v>184</v>
      </c>
      <c r="D4" s="12" t="s">
        <v>83</v>
      </c>
      <c r="E4" s="13">
        <v>2</v>
      </c>
      <c r="F4" s="12" t="s">
        <v>416</v>
      </c>
      <c r="G4" s="31">
        <v>10</v>
      </c>
      <c r="H4" s="12" t="s">
        <v>417</v>
      </c>
      <c r="I4" s="17"/>
      <c r="J4" s="17"/>
    </row>
    <row r="5" spans="1:10" ht="120" customHeight="1">
      <c r="A5" s="31">
        <v>2</v>
      </c>
      <c r="B5" s="12" t="s">
        <v>346</v>
      </c>
      <c r="C5" s="12" t="s">
        <v>184</v>
      </c>
      <c r="D5" s="12" t="s">
        <v>218</v>
      </c>
      <c r="E5" s="13">
        <v>8</v>
      </c>
      <c r="F5" s="12" t="s">
        <v>416</v>
      </c>
      <c r="G5" s="31">
        <v>10</v>
      </c>
      <c r="H5" s="12" t="s">
        <v>418</v>
      </c>
      <c r="I5" s="17"/>
      <c r="J5" s="17"/>
    </row>
    <row r="6" spans="1:10" ht="122.25" customHeight="1">
      <c r="A6" s="31">
        <v>3</v>
      </c>
      <c r="B6" s="12" t="s">
        <v>419</v>
      </c>
      <c r="C6" s="12" t="s">
        <v>184</v>
      </c>
      <c r="D6" s="12" t="s">
        <v>83</v>
      </c>
      <c r="E6" s="13">
        <v>4</v>
      </c>
      <c r="F6" s="12" t="s">
        <v>416</v>
      </c>
      <c r="G6" s="31">
        <v>15</v>
      </c>
      <c r="H6" s="12" t="s">
        <v>420</v>
      </c>
      <c r="I6" s="17"/>
      <c r="J6" s="17"/>
    </row>
    <row r="7" spans="1:10" ht="120" customHeight="1">
      <c r="A7" s="31">
        <v>4</v>
      </c>
      <c r="B7" s="12" t="s">
        <v>421</v>
      </c>
      <c r="C7" s="12" t="s">
        <v>184</v>
      </c>
      <c r="D7" s="12" t="s">
        <v>83</v>
      </c>
      <c r="E7" s="13">
        <v>4</v>
      </c>
      <c r="F7" s="12" t="s">
        <v>416</v>
      </c>
      <c r="G7" s="31">
        <v>10</v>
      </c>
      <c r="H7" s="12" t="s">
        <v>422</v>
      </c>
      <c r="I7" s="17"/>
      <c r="J7" s="17"/>
    </row>
    <row r="8" spans="1:10" ht="120" customHeight="1">
      <c r="A8" s="31">
        <v>5</v>
      </c>
      <c r="B8" s="12" t="s">
        <v>423</v>
      </c>
      <c r="C8" s="12" t="s">
        <v>184</v>
      </c>
      <c r="D8" s="12" t="s">
        <v>83</v>
      </c>
      <c r="E8" s="13">
        <v>1</v>
      </c>
      <c r="F8" s="12" t="s">
        <v>416</v>
      </c>
      <c r="G8" s="31">
        <v>15</v>
      </c>
      <c r="H8" s="12" t="s">
        <v>424</v>
      </c>
      <c r="I8" s="17"/>
      <c r="J8" s="17"/>
    </row>
    <row r="9" spans="1:10" ht="119.25" customHeight="1">
      <c r="A9" s="31">
        <v>6</v>
      </c>
      <c r="B9" s="12" t="s">
        <v>425</v>
      </c>
      <c r="C9" s="12" t="s">
        <v>184</v>
      </c>
      <c r="D9" s="12" t="s">
        <v>83</v>
      </c>
      <c r="E9" s="13">
        <v>1</v>
      </c>
      <c r="F9" s="12" t="s">
        <v>416</v>
      </c>
      <c r="G9" s="31">
        <v>15</v>
      </c>
      <c r="H9" s="12" t="s">
        <v>426</v>
      </c>
      <c r="I9" s="17"/>
      <c r="J9" s="17"/>
    </row>
    <row r="10" spans="1:10" ht="132" customHeight="1">
      <c r="A10" s="31">
        <v>7</v>
      </c>
      <c r="B10" s="12" t="s">
        <v>427</v>
      </c>
      <c r="C10" s="12" t="s">
        <v>184</v>
      </c>
      <c r="D10" s="12" t="s">
        <v>83</v>
      </c>
      <c r="E10" s="13">
        <v>1</v>
      </c>
      <c r="F10" s="12" t="s">
        <v>416</v>
      </c>
      <c r="G10" s="31">
        <v>10</v>
      </c>
      <c r="H10" s="12" t="s">
        <v>428</v>
      </c>
      <c r="I10" s="17"/>
      <c r="J10" s="17"/>
    </row>
    <row r="11" spans="1:10" ht="75" customHeight="1">
      <c r="A11" s="31">
        <v>8</v>
      </c>
      <c r="B11" s="12" t="s">
        <v>231</v>
      </c>
      <c r="C11" s="12" t="s">
        <v>16</v>
      </c>
      <c r="D11" s="12" t="s">
        <v>83</v>
      </c>
      <c r="E11" s="12" t="s">
        <v>232</v>
      </c>
      <c r="F11" s="12" t="s">
        <v>416</v>
      </c>
      <c r="G11" s="13">
        <v>5</v>
      </c>
      <c r="H11" s="12" t="s">
        <v>233</v>
      </c>
      <c r="I11" s="17"/>
      <c r="J11" s="17"/>
    </row>
    <row r="12" spans="1:10" ht="90" customHeight="1">
      <c r="A12" s="31">
        <v>9</v>
      </c>
      <c r="B12" s="12" t="s">
        <v>234</v>
      </c>
      <c r="C12" s="12" t="s">
        <v>235</v>
      </c>
      <c r="D12" s="12" t="s">
        <v>83</v>
      </c>
      <c r="E12" s="18">
        <v>1</v>
      </c>
      <c r="F12" s="12" t="s">
        <v>429</v>
      </c>
      <c r="G12" s="13">
        <v>5</v>
      </c>
      <c r="H12" s="12" t="s">
        <v>96</v>
      </c>
      <c r="I12" s="17"/>
      <c r="J12" s="17"/>
    </row>
    <row r="13" spans="1:10" ht="90" customHeight="1">
      <c r="A13" s="31">
        <v>10</v>
      </c>
      <c r="B13" s="12" t="s">
        <v>238</v>
      </c>
      <c r="C13" s="12" t="s">
        <v>239</v>
      </c>
      <c r="D13" s="12" t="s">
        <v>83</v>
      </c>
      <c r="E13" s="13">
        <v>0</v>
      </c>
      <c r="F13" s="12" t="s">
        <v>429</v>
      </c>
      <c r="G13" s="13">
        <v>5</v>
      </c>
      <c r="H13" s="12" t="s">
        <v>240</v>
      </c>
      <c r="I13" s="17"/>
      <c r="J13" s="17"/>
    </row>
    <row r="14" spans="1:10" ht="15.75" customHeight="1">
      <c r="A14" s="505" t="s">
        <v>430</v>
      </c>
      <c r="B14" s="503"/>
      <c r="C14" s="46"/>
      <c r="D14" s="46"/>
      <c r="E14" s="46"/>
      <c r="F14" s="46"/>
      <c r="G14" s="80">
        <f>G4+G5+G6+G7+G8+G9+G10+G11+G12+G13</f>
        <v>100</v>
      </c>
      <c r="H14" s="81"/>
      <c r="I14" s="81"/>
      <c r="J14" s="82">
        <f>J4+J5+J6+J7+J8+J9+J10</f>
        <v>0</v>
      </c>
    </row>
    <row r="15" spans="1:10" ht="13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4.45" customHeight="1">
      <c r="A16" s="10"/>
      <c r="B16" s="10"/>
      <c r="C16" s="10"/>
      <c r="D16" s="10"/>
      <c r="E16" s="10"/>
      <c r="F16" s="85"/>
      <c r="G16" s="10"/>
      <c r="H16" s="10"/>
      <c r="I16" s="10"/>
      <c r="J16" s="10"/>
    </row>
  </sheetData>
  <mergeCells count="2">
    <mergeCell ref="A2:J2"/>
    <mergeCell ref="A14:B14"/>
  </mergeCells>
  <pageMargins left="0.31496099999999999" right="0.31496099999999999" top="0.35433100000000001" bottom="0.748031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workbookViewId="0">
      <pane ySplit="2" topLeftCell="A33" activePane="bottomLeft" state="frozen"/>
      <selection pane="bottomLeft" activeCell="O33" sqref="O33:O34"/>
    </sheetView>
  </sheetViews>
  <sheetFormatPr defaultRowHeight="15.4" customHeight="1"/>
  <cols>
    <col min="1" max="1" width="5.42578125" style="155" customWidth="1"/>
    <col min="2" max="2" width="25.85546875" style="156" customWidth="1"/>
    <col min="3" max="3" width="12.5703125" style="156" customWidth="1"/>
    <col min="4" max="4" width="22.5703125" style="156" customWidth="1"/>
    <col min="5" max="5" width="11.28515625" style="156" customWidth="1"/>
    <col min="6" max="6" width="17.140625" style="156" customWidth="1"/>
    <col min="7" max="7" width="10.85546875" style="156" customWidth="1"/>
    <col min="8" max="8" width="34.85546875" style="156" customWidth="1"/>
    <col min="9" max="9" width="11.5703125" style="156" bestFit="1" customWidth="1"/>
    <col min="10" max="10" width="39.28515625" style="156" customWidth="1"/>
    <col min="11" max="11" width="10" style="167" customWidth="1"/>
    <col min="12" max="16384" width="9.140625" style="157"/>
  </cols>
  <sheetData>
    <row r="1" spans="1:11" ht="44.25">
      <c r="J1" s="177" t="s">
        <v>458</v>
      </c>
      <c r="K1" s="157"/>
    </row>
    <row r="2" spans="1:11" ht="28.5" customHeight="1">
      <c r="A2" s="314" t="s">
        <v>147</v>
      </c>
      <c r="B2" s="314"/>
      <c r="C2" s="314"/>
      <c r="D2" s="314"/>
      <c r="E2" s="314"/>
      <c r="F2" s="314"/>
      <c r="G2" s="314"/>
      <c r="H2" s="314"/>
      <c r="I2" s="314"/>
      <c r="J2" s="314"/>
      <c r="K2" s="157"/>
    </row>
    <row r="3" spans="1:11" ht="45" customHeight="1">
      <c r="A3" s="158" t="s">
        <v>0</v>
      </c>
      <c r="B3" s="159" t="s">
        <v>1</v>
      </c>
      <c r="C3" s="159" t="s">
        <v>2</v>
      </c>
      <c r="D3" s="159" t="s">
        <v>3</v>
      </c>
      <c r="E3" s="159" t="s">
        <v>4</v>
      </c>
      <c r="F3" s="159" t="s">
        <v>5</v>
      </c>
      <c r="G3" s="159" t="s">
        <v>6</v>
      </c>
      <c r="H3" s="160" t="s">
        <v>7</v>
      </c>
      <c r="I3" s="159" t="s">
        <v>8</v>
      </c>
      <c r="J3" s="159" t="s">
        <v>9</v>
      </c>
      <c r="K3" s="157"/>
    </row>
    <row r="4" spans="1:11" ht="44.25" customHeight="1">
      <c r="A4" s="158">
        <v>1</v>
      </c>
      <c r="B4" s="315" t="s">
        <v>10</v>
      </c>
      <c r="C4" s="316"/>
      <c r="D4" s="159"/>
      <c r="E4" s="159">
        <v>100</v>
      </c>
      <c r="F4" s="161"/>
      <c r="G4" s="159">
        <f>G5+G14+G27</f>
        <v>40</v>
      </c>
      <c r="H4" s="162"/>
      <c r="I4" s="159"/>
      <c r="J4" s="159"/>
      <c r="K4" s="157"/>
    </row>
    <row r="5" spans="1:11" ht="23.25" customHeight="1">
      <c r="A5" s="163" t="s">
        <v>11</v>
      </c>
      <c r="B5" s="303" t="s">
        <v>12</v>
      </c>
      <c r="C5" s="304"/>
      <c r="D5" s="159"/>
      <c r="E5" s="159"/>
      <c r="F5" s="300" t="s">
        <v>107</v>
      </c>
      <c r="G5" s="164">
        <f>G6+G10</f>
        <v>20</v>
      </c>
      <c r="H5" s="162"/>
      <c r="I5" s="159"/>
      <c r="J5" s="159"/>
      <c r="K5" s="157"/>
    </row>
    <row r="6" spans="1:11" ht="27" customHeight="1">
      <c r="A6" s="297" t="s">
        <v>14</v>
      </c>
      <c r="B6" s="307" t="s">
        <v>15</v>
      </c>
      <c r="C6" s="307" t="s">
        <v>16</v>
      </c>
      <c r="D6" s="160" t="s">
        <v>17</v>
      </c>
      <c r="E6" s="160" t="s">
        <v>18</v>
      </c>
      <c r="F6" s="301"/>
      <c r="G6" s="307">
        <v>10</v>
      </c>
      <c r="H6" s="307" t="s">
        <v>119</v>
      </c>
      <c r="I6" s="300"/>
      <c r="J6" s="300"/>
      <c r="K6" s="157"/>
    </row>
    <row r="7" spans="1:11" ht="29.25" customHeight="1">
      <c r="A7" s="298"/>
      <c r="B7" s="307"/>
      <c r="C7" s="307"/>
      <c r="D7" s="160" t="s">
        <v>20</v>
      </c>
      <c r="E7" s="160" t="s">
        <v>21</v>
      </c>
      <c r="F7" s="301"/>
      <c r="G7" s="307"/>
      <c r="H7" s="307"/>
      <c r="I7" s="301"/>
      <c r="J7" s="301"/>
      <c r="K7" s="157"/>
    </row>
    <row r="8" spans="1:11" ht="25.5" customHeight="1">
      <c r="A8" s="298"/>
      <c r="B8" s="307"/>
      <c r="C8" s="307"/>
      <c r="D8" s="160" t="s">
        <v>22</v>
      </c>
      <c r="E8" s="160" t="s">
        <v>23</v>
      </c>
      <c r="F8" s="301"/>
      <c r="G8" s="307"/>
      <c r="H8" s="307"/>
      <c r="I8" s="301"/>
      <c r="J8" s="301"/>
      <c r="K8" s="157"/>
    </row>
    <row r="9" spans="1:11" ht="38.25" customHeight="1">
      <c r="A9" s="299"/>
      <c r="B9" s="307"/>
      <c r="C9" s="307"/>
      <c r="D9" s="160" t="s">
        <v>24</v>
      </c>
      <c r="E9" s="160" t="s">
        <v>25</v>
      </c>
      <c r="F9" s="301"/>
      <c r="G9" s="307"/>
      <c r="H9" s="307"/>
      <c r="I9" s="302"/>
      <c r="J9" s="302"/>
      <c r="K9" s="157"/>
    </row>
    <row r="10" spans="1:11" ht="35.25" customHeight="1">
      <c r="A10" s="297" t="s">
        <v>26</v>
      </c>
      <c r="B10" s="307" t="s">
        <v>27</v>
      </c>
      <c r="C10" s="307" t="s">
        <v>16</v>
      </c>
      <c r="D10" s="160" t="s">
        <v>17</v>
      </c>
      <c r="E10" s="160" t="s">
        <v>18</v>
      </c>
      <c r="F10" s="301"/>
      <c r="G10" s="307">
        <v>10</v>
      </c>
      <c r="H10" s="307" t="s">
        <v>148</v>
      </c>
      <c r="I10" s="311"/>
      <c r="J10" s="300"/>
      <c r="K10" s="157"/>
    </row>
    <row r="11" spans="1:11" ht="29.25" customHeight="1">
      <c r="A11" s="298"/>
      <c r="B11" s="307"/>
      <c r="C11" s="307"/>
      <c r="D11" s="160" t="s">
        <v>20</v>
      </c>
      <c r="E11" s="160" t="s">
        <v>21</v>
      </c>
      <c r="F11" s="301"/>
      <c r="G11" s="307"/>
      <c r="H11" s="307"/>
      <c r="I11" s="312"/>
      <c r="J11" s="301"/>
      <c r="K11" s="157"/>
    </row>
    <row r="12" spans="1:11" ht="24.75" customHeight="1">
      <c r="A12" s="298"/>
      <c r="B12" s="307"/>
      <c r="C12" s="307"/>
      <c r="D12" s="160" t="s">
        <v>22</v>
      </c>
      <c r="E12" s="160" t="s">
        <v>23</v>
      </c>
      <c r="F12" s="301"/>
      <c r="G12" s="307"/>
      <c r="H12" s="307"/>
      <c r="I12" s="312"/>
      <c r="J12" s="301"/>
      <c r="K12" s="157"/>
    </row>
    <row r="13" spans="1:11" ht="33.75" customHeight="1">
      <c r="A13" s="299"/>
      <c r="B13" s="307"/>
      <c r="C13" s="307"/>
      <c r="D13" s="160" t="s">
        <v>24</v>
      </c>
      <c r="E13" s="160" t="s">
        <v>25</v>
      </c>
      <c r="F13" s="301"/>
      <c r="G13" s="307"/>
      <c r="H13" s="307"/>
      <c r="I13" s="313"/>
      <c r="J13" s="302"/>
      <c r="K13" s="157"/>
    </row>
    <row r="14" spans="1:11" ht="15.75" customHeight="1">
      <c r="A14" s="163" t="s">
        <v>29</v>
      </c>
      <c r="B14" s="305" t="s">
        <v>30</v>
      </c>
      <c r="C14" s="306"/>
      <c r="D14" s="160"/>
      <c r="E14" s="160"/>
      <c r="F14" s="301"/>
      <c r="G14" s="159">
        <f>G15+G19+G23</f>
        <v>15</v>
      </c>
      <c r="H14" s="162"/>
      <c r="I14" s="162"/>
      <c r="J14" s="162"/>
      <c r="K14" s="157"/>
    </row>
    <row r="15" spans="1:11" ht="24.75" customHeight="1">
      <c r="A15" s="297" t="s">
        <v>31</v>
      </c>
      <c r="B15" s="300" t="s">
        <v>32</v>
      </c>
      <c r="C15" s="300" t="s">
        <v>16</v>
      </c>
      <c r="D15" s="160" t="s">
        <v>17</v>
      </c>
      <c r="E15" s="160" t="s">
        <v>18</v>
      </c>
      <c r="F15" s="301"/>
      <c r="G15" s="300">
        <v>5</v>
      </c>
      <c r="H15" s="307" t="s">
        <v>149</v>
      </c>
      <c r="I15" s="311"/>
      <c r="J15" s="300"/>
      <c r="K15" s="157"/>
    </row>
    <row r="16" spans="1:11" ht="41.25" customHeight="1">
      <c r="A16" s="298"/>
      <c r="B16" s="301"/>
      <c r="C16" s="301"/>
      <c r="D16" s="160" t="s">
        <v>20</v>
      </c>
      <c r="E16" s="160" t="s">
        <v>21</v>
      </c>
      <c r="F16" s="301"/>
      <c r="G16" s="301"/>
      <c r="H16" s="307"/>
      <c r="I16" s="312"/>
      <c r="J16" s="301"/>
      <c r="K16" s="157"/>
    </row>
    <row r="17" spans="1:11" ht="32.25" customHeight="1">
      <c r="A17" s="298"/>
      <c r="B17" s="301"/>
      <c r="C17" s="301"/>
      <c r="D17" s="160" t="s">
        <v>22</v>
      </c>
      <c r="E17" s="160" t="s">
        <v>23</v>
      </c>
      <c r="F17" s="301"/>
      <c r="G17" s="301"/>
      <c r="H17" s="307"/>
      <c r="I17" s="312"/>
      <c r="J17" s="301"/>
      <c r="K17" s="157"/>
    </row>
    <row r="18" spans="1:11" ht="36" customHeight="1">
      <c r="A18" s="299"/>
      <c r="B18" s="302"/>
      <c r="C18" s="302"/>
      <c r="D18" s="160" t="s">
        <v>24</v>
      </c>
      <c r="E18" s="160" t="s">
        <v>34</v>
      </c>
      <c r="F18" s="301"/>
      <c r="G18" s="302"/>
      <c r="H18" s="307"/>
      <c r="I18" s="313"/>
      <c r="J18" s="302"/>
      <c r="K18" s="157"/>
    </row>
    <row r="19" spans="1:11" ht="27.75" customHeight="1">
      <c r="A19" s="297" t="s">
        <v>35</v>
      </c>
      <c r="B19" s="300" t="s">
        <v>36</v>
      </c>
      <c r="C19" s="300" t="s">
        <v>16</v>
      </c>
      <c r="D19" s="160" t="s">
        <v>17</v>
      </c>
      <c r="E19" s="160" t="s">
        <v>37</v>
      </c>
      <c r="F19" s="301"/>
      <c r="G19" s="300">
        <v>5</v>
      </c>
      <c r="H19" s="307" t="s">
        <v>38</v>
      </c>
      <c r="I19" s="308"/>
      <c r="J19" s="300"/>
      <c r="K19" s="157"/>
    </row>
    <row r="20" spans="1:11" ht="37.5" customHeight="1">
      <c r="A20" s="298"/>
      <c r="B20" s="301"/>
      <c r="C20" s="301"/>
      <c r="D20" s="160" t="s">
        <v>20</v>
      </c>
      <c r="E20" s="160" t="s">
        <v>39</v>
      </c>
      <c r="F20" s="301"/>
      <c r="G20" s="301"/>
      <c r="H20" s="307"/>
      <c r="I20" s="309"/>
      <c r="J20" s="301"/>
      <c r="K20" s="157"/>
    </row>
    <row r="21" spans="1:11" ht="37.5" customHeight="1">
      <c r="A21" s="298"/>
      <c r="B21" s="301"/>
      <c r="C21" s="301"/>
      <c r="D21" s="160" t="s">
        <v>22</v>
      </c>
      <c r="E21" s="160" t="s">
        <v>40</v>
      </c>
      <c r="F21" s="301"/>
      <c r="G21" s="301"/>
      <c r="H21" s="307"/>
      <c r="I21" s="309"/>
      <c r="J21" s="301"/>
      <c r="K21" s="157"/>
    </row>
    <row r="22" spans="1:11" ht="44.25" customHeight="1">
      <c r="A22" s="299"/>
      <c r="B22" s="302"/>
      <c r="C22" s="302"/>
      <c r="D22" s="160" t="s">
        <v>24</v>
      </c>
      <c r="E22" s="160" t="s">
        <v>34</v>
      </c>
      <c r="F22" s="301"/>
      <c r="G22" s="302"/>
      <c r="H22" s="307"/>
      <c r="I22" s="310"/>
      <c r="J22" s="302"/>
      <c r="K22" s="157"/>
    </row>
    <row r="23" spans="1:11" ht="39" customHeight="1">
      <c r="A23" s="297" t="s">
        <v>41</v>
      </c>
      <c r="B23" s="300" t="s">
        <v>42</v>
      </c>
      <c r="C23" s="300" t="s">
        <v>16</v>
      </c>
      <c r="D23" s="160" t="s">
        <v>17</v>
      </c>
      <c r="E23" s="160" t="s">
        <v>37</v>
      </c>
      <c r="F23" s="301"/>
      <c r="G23" s="307">
        <v>5</v>
      </c>
      <c r="H23" s="307" t="s">
        <v>43</v>
      </c>
      <c r="I23" s="308"/>
      <c r="J23" s="300"/>
      <c r="K23" s="157"/>
    </row>
    <row r="24" spans="1:11" ht="33" customHeight="1">
      <c r="A24" s="298"/>
      <c r="B24" s="301"/>
      <c r="C24" s="301"/>
      <c r="D24" s="160" t="s">
        <v>20</v>
      </c>
      <c r="E24" s="160" t="s">
        <v>39</v>
      </c>
      <c r="F24" s="301"/>
      <c r="G24" s="307"/>
      <c r="H24" s="307"/>
      <c r="I24" s="309"/>
      <c r="J24" s="301"/>
      <c r="K24" s="157"/>
    </row>
    <row r="25" spans="1:11" ht="26.25" customHeight="1">
      <c r="A25" s="298"/>
      <c r="B25" s="301"/>
      <c r="C25" s="301"/>
      <c r="D25" s="160" t="s">
        <v>22</v>
      </c>
      <c r="E25" s="160" t="s">
        <v>40</v>
      </c>
      <c r="F25" s="301"/>
      <c r="G25" s="307"/>
      <c r="H25" s="307"/>
      <c r="I25" s="309"/>
      <c r="J25" s="301"/>
      <c r="K25" s="157"/>
    </row>
    <row r="26" spans="1:11" ht="60.75" customHeight="1">
      <c r="A26" s="299"/>
      <c r="B26" s="302"/>
      <c r="C26" s="302"/>
      <c r="D26" s="160" t="s">
        <v>24</v>
      </c>
      <c r="E26" s="160" t="s">
        <v>34</v>
      </c>
      <c r="F26" s="301"/>
      <c r="G26" s="307"/>
      <c r="H26" s="307"/>
      <c r="I26" s="310"/>
      <c r="J26" s="302"/>
      <c r="K26" s="157"/>
    </row>
    <row r="27" spans="1:11" ht="29.25" customHeight="1">
      <c r="A27" s="165" t="s">
        <v>44</v>
      </c>
      <c r="B27" s="303" t="s">
        <v>45</v>
      </c>
      <c r="C27" s="304"/>
      <c r="D27" s="160"/>
      <c r="E27" s="160"/>
      <c r="F27" s="301"/>
      <c r="G27" s="159">
        <f>G28</f>
        <v>5</v>
      </c>
      <c r="H27" s="161"/>
      <c r="I27" s="166"/>
      <c r="J27" s="166"/>
      <c r="K27" s="157"/>
    </row>
    <row r="28" spans="1:11" ht="29.25" customHeight="1">
      <c r="A28" s="297" t="s">
        <v>46</v>
      </c>
      <c r="B28" s="300" t="s">
        <v>47</v>
      </c>
      <c r="C28" s="300" t="s">
        <v>16</v>
      </c>
      <c r="D28" s="160" t="s">
        <v>17</v>
      </c>
      <c r="E28" s="160" t="s">
        <v>18</v>
      </c>
      <c r="F28" s="301"/>
      <c r="G28" s="307">
        <v>5</v>
      </c>
      <c r="H28" s="300" t="s">
        <v>138</v>
      </c>
      <c r="I28" s="300"/>
      <c r="J28" s="300"/>
      <c r="K28" s="157"/>
    </row>
    <row r="29" spans="1:11" ht="29.25" customHeight="1">
      <c r="A29" s="298"/>
      <c r="B29" s="301"/>
      <c r="C29" s="301"/>
      <c r="D29" s="160" t="s">
        <v>20</v>
      </c>
      <c r="E29" s="160" t="s">
        <v>21</v>
      </c>
      <c r="F29" s="301"/>
      <c r="G29" s="307"/>
      <c r="H29" s="301"/>
      <c r="I29" s="301"/>
      <c r="J29" s="301"/>
      <c r="K29" s="157"/>
    </row>
    <row r="30" spans="1:11" ht="29.25" customHeight="1">
      <c r="A30" s="298"/>
      <c r="B30" s="301"/>
      <c r="C30" s="301"/>
      <c r="D30" s="160" t="s">
        <v>22</v>
      </c>
      <c r="E30" s="160" t="s">
        <v>23</v>
      </c>
      <c r="F30" s="301"/>
      <c r="G30" s="307"/>
      <c r="H30" s="301"/>
      <c r="I30" s="301"/>
      <c r="J30" s="301"/>
      <c r="K30" s="157"/>
    </row>
    <row r="31" spans="1:11" ht="29.25" customHeight="1">
      <c r="A31" s="299"/>
      <c r="B31" s="302"/>
      <c r="C31" s="302"/>
      <c r="D31" s="160" t="s">
        <v>24</v>
      </c>
      <c r="E31" s="160" t="s">
        <v>25</v>
      </c>
      <c r="F31" s="301"/>
      <c r="G31" s="307"/>
      <c r="H31" s="302"/>
      <c r="I31" s="302"/>
      <c r="J31" s="302"/>
      <c r="K31" s="157"/>
    </row>
    <row r="32" spans="1:11" ht="155.25" customHeight="1">
      <c r="A32" s="158" t="s">
        <v>57</v>
      </c>
      <c r="B32" s="159" t="s">
        <v>58</v>
      </c>
      <c r="C32" s="159" t="s">
        <v>59</v>
      </c>
      <c r="D32" s="159" t="s">
        <v>60</v>
      </c>
      <c r="E32" s="159" t="s">
        <v>61</v>
      </c>
      <c r="F32" s="159" t="s">
        <v>62</v>
      </c>
      <c r="G32" s="159">
        <v>10</v>
      </c>
      <c r="H32" s="159" t="s">
        <v>445</v>
      </c>
      <c r="I32" s="159"/>
      <c r="J32" s="159"/>
    </row>
    <row r="33" spans="1:11" s="170" customFormat="1" ht="63.75" customHeight="1">
      <c r="A33" s="163" t="s">
        <v>63</v>
      </c>
      <c r="B33" s="164" t="s">
        <v>64</v>
      </c>
      <c r="C33" s="164" t="s">
        <v>65</v>
      </c>
      <c r="D33" s="160" t="s">
        <v>66</v>
      </c>
      <c r="E33" s="160"/>
      <c r="F33" s="161"/>
      <c r="G33" s="164">
        <f>G34+G38+G42</f>
        <v>15</v>
      </c>
      <c r="H33" s="168"/>
      <c r="I33" s="162"/>
      <c r="J33" s="162"/>
      <c r="K33" s="169"/>
    </row>
    <row r="34" spans="1:11" ht="61.5" customHeight="1">
      <c r="A34" s="297" t="s">
        <v>67</v>
      </c>
      <c r="B34" s="300" t="s">
        <v>68</v>
      </c>
      <c r="C34" s="300" t="s">
        <v>65</v>
      </c>
      <c r="D34" s="160" t="s">
        <v>17</v>
      </c>
      <c r="E34" s="160" t="s">
        <v>69</v>
      </c>
      <c r="F34" s="300" t="s">
        <v>70</v>
      </c>
      <c r="G34" s="300">
        <v>5</v>
      </c>
      <c r="H34" s="300" t="s">
        <v>113</v>
      </c>
      <c r="I34" s="300"/>
      <c r="J34" s="300"/>
    </row>
    <row r="35" spans="1:11" ht="16.5" customHeight="1">
      <c r="A35" s="298"/>
      <c r="B35" s="301"/>
      <c r="C35" s="301"/>
      <c r="D35" s="160" t="s">
        <v>20</v>
      </c>
      <c r="E35" s="160" t="s">
        <v>72</v>
      </c>
      <c r="F35" s="301"/>
      <c r="G35" s="301"/>
      <c r="H35" s="301"/>
      <c r="I35" s="301"/>
      <c r="J35" s="301"/>
    </row>
    <row r="36" spans="1:11" ht="16.5" customHeight="1">
      <c r="A36" s="298"/>
      <c r="B36" s="301"/>
      <c r="C36" s="301"/>
      <c r="D36" s="160" t="s">
        <v>22</v>
      </c>
      <c r="E36" s="160" t="s">
        <v>73</v>
      </c>
      <c r="F36" s="301"/>
      <c r="G36" s="301"/>
      <c r="H36" s="301"/>
      <c r="I36" s="301"/>
      <c r="J36" s="301"/>
    </row>
    <row r="37" spans="1:11" ht="60.75" customHeight="1">
      <c r="A37" s="299"/>
      <c r="B37" s="302"/>
      <c r="C37" s="302"/>
      <c r="D37" s="160" t="s">
        <v>24</v>
      </c>
      <c r="E37" s="160" t="s">
        <v>74</v>
      </c>
      <c r="F37" s="301"/>
      <c r="G37" s="302"/>
      <c r="H37" s="302"/>
      <c r="I37" s="302"/>
      <c r="J37" s="302"/>
    </row>
    <row r="38" spans="1:11" ht="80.25" customHeight="1">
      <c r="A38" s="297" t="s">
        <v>75</v>
      </c>
      <c r="B38" s="300" t="s">
        <v>127</v>
      </c>
      <c r="C38" s="300" t="s">
        <v>65</v>
      </c>
      <c r="D38" s="160" t="s">
        <v>17</v>
      </c>
      <c r="E38" s="160" t="s">
        <v>69</v>
      </c>
      <c r="F38" s="301"/>
      <c r="G38" s="300">
        <v>5</v>
      </c>
      <c r="H38" s="307" t="s">
        <v>114</v>
      </c>
      <c r="I38" s="300"/>
      <c r="J38" s="300"/>
    </row>
    <row r="39" spans="1:11" ht="24" customHeight="1">
      <c r="A39" s="298"/>
      <c r="B39" s="301"/>
      <c r="C39" s="301"/>
      <c r="D39" s="160" t="s">
        <v>20</v>
      </c>
      <c r="E39" s="160" t="s">
        <v>72</v>
      </c>
      <c r="F39" s="301"/>
      <c r="G39" s="301"/>
      <c r="H39" s="307"/>
      <c r="I39" s="301"/>
      <c r="J39" s="301"/>
    </row>
    <row r="40" spans="1:11" ht="33" customHeight="1">
      <c r="A40" s="298"/>
      <c r="B40" s="301"/>
      <c r="C40" s="301"/>
      <c r="D40" s="160" t="s">
        <v>22</v>
      </c>
      <c r="E40" s="160" t="s">
        <v>73</v>
      </c>
      <c r="F40" s="301"/>
      <c r="G40" s="301"/>
      <c r="H40" s="307"/>
      <c r="I40" s="301"/>
      <c r="J40" s="301"/>
      <c r="K40" s="157"/>
    </row>
    <row r="41" spans="1:11" ht="36" customHeight="1">
      <c r="A41" s="299"/>
      <c r="B41" s="302"/>
      <c r="C41" s="302"/>
      <c r="D41" s="160" t="s">
        <v>24</v>
      </c>
      <c r="E41" s="160" t="s">
        <v>74</v>
      </c>
      <c r="F41" s="301"/>
      <c r="G41" s="302"/>
      <c r="H41" s="307"/>
      <c r="I41" s="302"/>
      <c r="J41" s="302"/>
      <c r="K41" s="157"/>
    </row>
    <row r="42" spans="1:11" ht="46.5" customHeight="1">
      <c r="A42" s="297" t="s">
        <v>78</v>
      </c>
      <c r="B42" s="300" t="s">
        <v>79</v>
      </c>
      <c r="C42" s="300" t="s">
        <v>65</v>
      </c>
      <c r="D42" s="160" t="s">
        <v>17</v>
      </c>
      <c r="E42" s="160" t="s">
        <v>69</v>
      </c>
      <c r="F42" s="301"/>
      <c r="G42" s="300">
        <v>5</v>
      </c>
      <c r="H42" s="300" t="s">
        <v>80</v>
      </c>
      <c r="I42" s="300"/>
      <c r="J42" s="300"/>
      <c r="K42" s="157"/>
    </row>
    <row r="43" spans="1:11" ht="49.5" customHeight="1">
      <c r="A43" s="298"/>
      <c r="B43" s="301"/>
      <c r="C43" s="301"/>
      <c r="D43" s="160" t="s">
        <v>20</v>
      </c>
      <c r="E43" s="160" t="s">
        <v>72</v>
      </c>
      <c r="F43" s="301"/>
      <c r="G43" s="301"/>
      <c r="H43" s="301"/>
      <c r="I43" s="301"/>
      <c r="J43" s="301"/>
      <c r="K43" s="157"/>
    </row>
    <row r="44" spans="1:11" ht="48" customHeight="1">
      <c r="A44" s="298"/>
      <c r="B44" s="301"/>
      <c r="C44" s="301"/>
      <c r="D44" s="160" t="s">
        <v>22</v>
      </c>
      <c r="E44" s="160" t="s">
        <v>73</v>
      </c>
      <c r="F44" s="301"/>
      <c r="G44" s="301"/>
      <c r="H44" s="301"/>
      <c r="I44" s="301"/>
      <c r="J44" s="301"/>
      <c r="K44" s="157"/>
    </row>
    <row r="45" spans="1:11" ht="43.5" customHeight="1">
      <c r="A45" s="299"/>
      <c r="B45" s="302"/>
      <c r="C45" s="302"/>
      <c r="D45" s="160" t="s">
        <v>24</v>
      </c>
      <c r="E45" s="160" t="s">
        <v>74</v>
      </c>
      <c r="F45" s="302"/>
      <c r="G45" s="302"/>
      <c r="H45" s="302"/>
      <c r="I45" s="302"/>
      <c r="J45" s="302"/>
      <c r="K45" s="157"/>
    </row>
    <row r="46" spans="1:11" ht="123.75" customHeight="1">
      <c r="A46" s="158" t="s">
        <v>81</v>
      </c>
      <c r="B46" s="159" t="s">
        <v>82</v>
      </c>
      <c r="C46" s="159" t="s">
        <v>16</v>
      </c>
      <c r="D46" s="159" t="s">
        <v>83</v>
      </c>
      <c r="E46" s="159" t="s">
        <v>446</v>
      </c>
      <c r="F46" s="159" t="s">
        <v>70</v>
      </c>
      <c r="G46" s="159">
        <v>10</v>
      </c>
      <c r="H46" s="159" t="s">
        <v>115</v>
      </c>
      <c r="I46" s="159"/>
      <c r="J46" s="159"/>
      <c r="K46" s="157"/>
    </row>
    <row r="47" spans="1:11" ht="179.25" customHeight="1">
      <c r="A47" s="158" t="s">
        <v>86</v>
      </c>
      <c r="B47" s="159" t="s">
        <v>87</v>
      </c>
      <c r="C47" s="159" t="s">
        <v>16</v>
      </c>
      <c r="D47" s="159" t="s">
        <v>83</v>
      </c>
      <c r="E47" s="159">
        <v>60</v>
      </c>
      <c r="F47" s="159" t="s">
        <v>70</v>
      </c>
      <c r="G47" s="159">
        <v>10</v>
      </c>
      <c r="H47" s="164" t="s">
        <v>88</v>
      </c>
      <c r="I47" s="159"/>
      <c r="J47" s="159"/>
      <c r="K47" s="157"/>
    </row>
    <row r="48" spans="1:11" ht="133.5" customHeight="1">
      <c r="A48" s="171">
        <v>6</v>
      </c>
      <c r="B48" s="159" t="s">
        <v>89</v>
      </c>
      <c r="C48" s="159" t="s">
        <v>90</v>
      </c>
      <c r="D48" s="159" t="s">
        <v>91</v>
      </c>
      <c r="E48" s="159" t="s">
        <v>92</v>
      </c>
      <c r="F48" s="159" t="s">
        <v>93</v>
      </c>
      <c r="G48" s="159">
        <v>3</v>
      </c>
      <c r="H48" s="159" t="s">
        <v>116</v>
      </c>
      <c r="I48" s="159"/>
      <c r="J48" s="159"/>
      <c r="K48" s="157"/>
    </row>
    <row r="49" spans="1:11" ht="139.5" customHeight="1">
      <c r="A49" s="171">
        <v>7</v>
      </c>
      <c r="B49" s="159" t="s">
        <v>95</v>
      </c>
      <c r="C49" s="159" t="s">
        <v>65</v>
      </c>
      <c r="D49" s="159" t="s">
        <v>91</v>
      </c>
      <c r="E49" s="172">
        <v>1</v>
      </c>
      <c r="F49" s="159" t="s">
        <v>70</v>
      </c>
      <c r="G49" s="159">
        <v>2</v>
      </c>
      <c r="H49" s="166" t="s">
        <v>96</v>
      </c>
      <c r="I49" s="159"/>
      <c r="J49" s="159"/>
      <c r="K49" s="157"/>
    </row>
    <row r="50" spans="1:11" ht="104.25" customHeight="1">
      <c r="A50" s="171" t="s">
        <v>134</v>
      </c>
      <c r="B50" s="159" t="s">
        <v>97</v>
      </c>
      <c r="C50" s="159" t="s">
        <v>98</v>
      </c>
      <c r="D50" s="159" t="s">
        <v>83</v>
      </c>
      <c r="E50" s="172">
        <v>1</v>
      </c>
      <c r="F50" s="159" t="s">
        <v>70</v>
      </c>
      <c r="G50" s="159">
        <v>5</v>
      </c>
      <c r="H50" s="166" t="s">
        <v>96</v>
      </c>
      <c r="I50" s="159"/>
      <c r="J50" s="159"/>
      <c r="K50" s="157"/>
    </row>
    <row r="51" spans="1:11" ht="138.75" customHeight="1">
      <c r="A51" s="171" t="s">
        <v>135</v>
      </c>
      <c r="B51" s="159" t="s">
        <v>99</v>
      </c>
      <c r="C51" s="159" t="s">
        <v>100</v>
      </c>
      <c r="D51" s="159" t="s">
        <v>83</v>
      </c>
      <c r="E51" s="172" t="s">
        <v>101</v>
      </c>
      <c r="F51" s="159" t="s">
        <v>447</v>
      </c>
      <c r="G51" s="159">
        <v>5</v>
      </c>
      <c r="H51" s="166" t="s">
        <v>117</v>
      </c>
      <c r="I51" s="159"/>
      <c r="J51" s="159"/>
      <c r="K51" s="157"/>
    </row>
    <row r="52" spans="1:11" ht="15">
      <c r="A52" s="173"/>
      <c r="B52" s="174" t="s">
        <v>104</v>
      </c>
      <c r="C52" s="168"/>
      <c r="D52" s="168"/>
      <c r="E52" s="168"/>
      <c r="F52" s="168"/>
      <c r="G52" s="168">
        <f>G4+G32+G33+G46+G47+G48+G49+G50+G51</f>
        <v>100</v>
      </c>
      <c r="H52" s="168"/>
      <c r="I52" s="168"/>
      <c r="J52" s="175">
        <f>J6+J10+J15+J19+J23+J28+J33+J32+J34+J38+J46+J47+J48+J49+J42+J50+J51</f>
        <v>0</v>
      </c>
      <c r="K52" s="157"/>
    </row>
    <row r="54" spans="1:11" ht="30">
      <c r="B54" s="176" t="s">
        <v>105</v>
      </c>
      <c r="K54" s="157"/>
    </row>
  </sheetData>
  <mergeCells count="70">
    <mergeCell ref="J42:J45"/>
    <mergeCell ref="B42:B45"/>
    <mergeCell ref="C42:C45"/>
    <mergeCell ref="G42:G45"/>
    <mergeCell ref="H42:H45"/>
    <mergeCell ref="I42:I45"/>
    <mergeCell ref="A2:J2"/>
    <mergeCell ref="B4:C4"/>
    <mergeCell ref="F5:F31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34:J37"/>
    <mergeCell ref="A34:A37"/>
    <mergeCell ref="B34:B37"/>
    <mergeCell ref="C34:C37"/>
    <mergeCell ref="G34:G37"/>
    <mergeCell ref="H34:H37"/>
    <mergeCell ref="I34:I37"/>
    <mergeCell ref="F34:F45"/>
    <mergeCell ref="A38:A41"/>
    <mergeCell ref="B38:B41"/>
    <mergeCell ref="C38:C41"/>
    <mergeCell ref="G38:G41"/>
    <mergeCell ref="H38:H41"/>
    <mergeCell ref="I38:I41"/>
    <mergeCell ref="J38:J41"/>
    <mergeCell ref="A42:A45"/>
    <mergeCell ref="I28:I31"/>
    <mergeCell ref="J28:J31"/>
    <mergeCell ref="A23:A26"/>
    <mergeCell ref="B23:B26"/>
    <mergeCell ref="C23:C26"/>
    <mergeCell ref="G23:G26"/>
    <mergeCell ref="H23:H26"/>
    <mergeCell ref="I23:I26"/>
    <mergeCell ref="J23:J26"/>
    <mergeCell ref="B27:C27"/>
    <mergeCell ref="A28:A31"/>
    <mergeCell ref="B28:B31"/>
    <mergeCell ref="C28:C31"/>
    <mergeCell ref="G28:G31"/>
    <mergeCell ref="H28:H31"/>
    <mergeCell ref="H15:H18"/>
    <mergeCell ref="H19:H22"/>
    <mergeCell ref="I19:I22"/>
    <mergeCell ref="J19:J22"/>
    <mergeCell ref="J10:J13"/>
    <mergeCell ref="I15:I18"/>
    <mergeCell ref="J15:J18"/>
    <mergeCell ref="A19:A22"/>
    <mergeCell ref="B19:B22"/>
    <mergeCell ref="C19:C22"/>
    <mergeCell ref="G19:G22"/>
    <mergeCell ref="B5:C5"/>
    <mergeCell ref="A15:A18"/>
    <mergeCell ref="B15:B18"/>
    <mergeCell ref="C15:C18"/>
    <mergeCell ref="G15:G18"/>
    <mergeCell ref="B14:C14"/>
  </mergeCells>
  <pageMargins left="0.43307099999999998" right="0.23622000000000001" top="0.35433100000000001" bottom="0.55118100000000003" header="0.31496099999999999" footer="0.31496099999999999"/>
  <pageSetup scale="52" fitToHeight="2" orientation="portrait" r:id="rId1"/>
  <headerFooter>
    <oddFooter>&amp;C&amp;"Helvetica Neue,Regular"&amp;12&amp;K000000&amp;P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140625" style="86" customWidth="1"/>
    <col min="2" max="2" width="30.42578125" style="86" customWidth="1"/>
    <col min="3" max="3" width="12.42578125" style="86" customWidth="1"/>
    <col min="4" max="4" width="21.85546875" style="86" customWidth="1"/>
    <col min="5" max="5" width="13.42578125" style="86" customWidth="1"/>
    <col min="6" max="6" width="19.42578125" style="86" customWidth="1"/>
    <col min="7" max="7" width="16.85546875" style="86" customWidth="1"/>
    <col min="8" max="8" width="39.140625" style="86" customWidth="1"/>
    <col min="9" max="9" width="9.140625" style="86" customWidth="1"/>
    <col min="10" max="10" width="40.85546875" style="86" customWidth="1"/>
    <col min="11" max="12" width="8.85546875" style="86" customWidth="1"/>
    <col min="13" max="16384" width="8.85546875" style="86"/>
  </cols>
  <sheetData>
    <row r="1" spans="1:11" ht="60" customHeight="1">
      <c r="A1" s="84"/>
      <c r="B1" s="84"/>
      <c r="C1" s="84"/>
      <c r="D1" s="84"/>
      <c r="E1" s="84"/>
      <c r="F1" s="84"/>
      <c r="G1" s="84"/>
      <c r="H1" s="84"/>
      <c r="I1" s="84"/>
      <c r="J1" s="135" t="s">
        <v>503</v>
      </c>
      <c r="K1" s="24"/>
    </row>
    <row r="2" spans="1:11" ht="29.25" customHeight="1">
      <c r="A2" s="368" t="s">
        <v>431</v>
      </c>
      <c r="B2" s="369"/>
      <c r="C2" s="369"/>
      <c r="D2" s="369"/>
      <c r="E2" s="369"/>
      <c r="F2" s="369"/>
      <c r="G2" s="369"/>
      <c r="H2" s="369"/>
      <c r="I2" s="369"/>
      <c r="J2" s="369"/>
      <c r="K2" s="24"/>
    </row>
    <row r="3" spans="1:1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273</v>
      </c>
      <c r="H3" s="12" t="s">
        <v>7</v>
      </c>
      <c r="I3" s="12" t="s">
        <v>8</v>
      </c>
      <c r="J3" s="12" t="s">
        <v>9</v>
      </c>
      <c r="K3" s="25"/>
    </row>
    <row r="4" spans="1:11" ht="90" customHeight="1">
      <c r="A4" s="12" t="s">
        <v>254</v>
      </c>
      <c r="B4" s="12" t="s">
        <v>432</v>
      </c>
      <c r="C4" s="12" t="s">
        <v>16</v>
      </c>
      <c r="D4" s="12" t="s">
        <v>91</v>
      </c>
      <c r="E4" s="13">
        <v>100</v>
      </c>
      <c r="F4" s="12" t="s">
        <v>433</v>
      </c>
      <c r="G4" s="28">
        <v>20</v>
      </c>
      <c r="H4" s="12" t="s">
        <v>434</v>
      </c>
      <c r="I4" s="14"/>
      <c r="J4" s="14"/>
      <c r="K4" s="25"/>
    </row>
    <row r="5" spans="1:11" ht="105" customHeight="1">
      <c r="A5" s="12" t="s">
        <v>57</v>
      </c>
      <c r="B5" s="12" t="s">
        <v>435</v>
      </c>
      <c r="C5" s="12" t="s">
        <v>16</v>
      </c>
      <c r="D5" s="12" t="s">
        <v>83</v>
      </c>
      <c r="E5" s="12" t="s">
        <v>436</v>
      </c>
      <c r="F5" s="12" t="s">
        <v>433</v>
      </c>
      <c r="G5" s="28">
        <v>20</v>
      </c>
      <c r="H5" s="12" t="s">
        <v>437</v>
      </c>
      <c r="I5" s="12"/>
      <c r="J5" s="12"/>
      <c r="K5" s="87"/>
    </row>
    <row r="6" spans="1:11" ht="14.45" customHeight="1">
      <c r="A6" s="12" t="s">
        <v>63</v>
      </c>
      <c r="B6" s="370" t="s">
        <v>10</v>
      </c>
      <c r="C6" s="425"/>
      <c r="D6" s="371"/>
      <c r="E6" s="3"/>
      <c r="F6" s="3"/>
      <c r="G6" s="28"/>
      <c r="H6" s="3"/>
      <c r="I6" s="26"/>
      <c r="J6" s="14"/>
      <c r="K6" s="25"/>
    </row>
    <row r="7" spans="1:11" ht="14.45" customHeight="1">
      <c r="A7" s="12" t="s">
        <v>67</v>
      </c>
      <c r="B7" s="372" t="s">
        <v>50</v>
      </c>
      <c r="C7" s="373"/>
      <c r="D7" s="14"/>
      <c r="E7" s="14"/>
      <c r="F7" s="3"/>
      <c r="G7" s="13">
        <f>G8+G12</f>
        <v>50</v>
      </c>
      <c r="H7" s="3"/>
      <c r="I7" s="16"/>
      <c r="J7" s="3"/>
      <c r="K7" s="25"/>
    </row>
    <row r="8" spans="1:11" ht="14.45" customHeight="1">
      <c r="A8" s="367" t="s">
        <v>438</v>
      </c>
      <c r="B8" s="367" t="s">
        <v>52</v>
      </c>
      <c r="C8" s="367" t="s">
        <v>16</v>
      </c>
      <c r="D8" s="12" t="s">
        <v>17</v>
      </c>
      <c r="E8" s="12" t="s">
        <v>18</v>
      </c>
      <c r="F8" s="355" t="s">
        <v>107</v>
      </c>
      <c r="G8" s="363">
        <v>25</v>
      </c>
      <c r="H8" s="367" t="s">
        <v>53</v>
      </c>
      <c r="I8" s="360"/>
      <c r="J8" s="365"/>
      <c r="K8" s="25"/>
    </row>
    <row r="9" spans="1:11" ht="30" customHeight="1">
      <c r="A9" s="367"/>
      <c r="B9" s="364"/>
      <c r="C9" s="364"/>
      <c r="D9" s="12" t="s">
        <v>20</v>
      </c>
      <c r="E9" s="12" t="s">
        <v>21</v>
      </c>
      <c r="F9" s="358"/>
      <c r="G9" s="364"/>
      <c r="H9" s="364"/>
      <c r="I9" s="361"/>
      <c r="J9" s="358"/>
      <c r="K9" s="25"/>
    </row>
    <row r="10" spans="1:11" ht="14.45" customHeight="1">
      <c r="A10" s="367"/>
      <c r="B10" s="364"/>
      <c r="C10" s="364"/>
      <c r="D10" s="12" t="s">
        <v>22</v>
      </c>
      <c r="E10" s="12" t="s">
        <v>23</v>
      </c>
      <c r="F10" s="358"/>
      <c r="G10" s="364"/>
      <c r="H10" s="364"/>
      <c r="I10" s="361"/>
      <c r="J10" s="358"/>
      <c r="K10" s="25"/>
    </row>
    <row r="11" spans="1:11" ht="23.25" customHeight="1">
      <c r="A11" s="367"/>
      <c r="B11" s="364"/>
      <c r="C11" s="364"/>
      <c r="D11" s="12" t="s">
        <v>24</v>
      </c>
      <c r="E11" s="12" t="s">
        <v>25</v>
      </c>
      <c r="F11" s="358"/>
      <c r="G11" s="364"/>
      <c r="H11" s="364"/>
      <c r="I11" s="362"/>
      <c r="J11" s="359"/>
      <c r="K11" s="25"/>
    </row>
    <row r="12" spans="1:11" ht="14.45" customHeight="1">
      <c r="A12" s="355" t="s">
        <v>439</v>
      </c>
      <c r="B12" s="367" t="s">
        <v>55</v>
      </c>
      <c r="C12" s="367" t="s">
        <v>16</v>
      </c>
      <c r="D12" s="12" t="s">
        <v>17</v>
      </c>
      <c r="E12" s="12" t="s">
        <v>18</v>
      </c>
      <c r="F12" s="358"/>
      <c r="G12" s="363">
        <v>25</v>
      </c>
      <c r="H12" s="367" t="s">
        <v>53</v>
      </c>
      <c r="I12" s="360"/>
      <c r="J12" s="365"/>
      <c r="K12" s="25"/>
    </row>
    <row r="13" spans="1:11" ht="30" customHeight="1">
      <c r="A13" s="356"/>
      <c r="B13" s="364"/>
      <c r="C13" s="364"/>
      <c r="D13" s="12" t="s">
        <v>20</v>
      </c>
      <c r="E13" s="12" t="s">
        <v>21</v>
      </c>
      <c r="F13" s="358"/>
      <c r="G13" s="364"/>
      <c r="H13" s="364"/>
      <c r="I13" s="361"/>
      <c r="J13" s="358"/>
      <c r="K13" s="25"/>
    </row>
    <row r="14" spans="1:11" ht="14.45" customHeight="1">
      <c r="A14" s="356"/>
      <c r="B14" s="364"/>
      <c r="C14" s="364"/>
      <c r="D14" s="12" t="s">
        <v>22</v>
      </c>
      <c r="E14" s="12" t="s">
        <v>23</v>
      </c>
      <c r="F14" s="358"/>
      <c r="G14" s="364"/>
      <c r="H14" s="364"/>
      <c r="I14" s="361"/>
      <c r="J14" s="358"/>
      <c r="K14" s="25"/>
    </row>
    <row r="15" spans="1:11" ht="20.25" customHeight="1">
      <c r="A15" s="357"/>
      <c r="B15" s="364"/>
      <c r="C15" s="364"/>
      <c r="D15" s="12" t="s">
        <v>24</v>
      </c>
      <c r="E15" s="12" t="s">
        <v>25</v>
      </c>
      <c r="F15" s="359"/>
      <c r="G15" s="364"/>
      <c r="H15" s="364"/>
      <c r="I15" s="362"/>
      <c r="J15" s="359"/>
      <c r="K15" s="25"/>
    </row>
    <row r="16" spans="1:11" ht="60" customHeight="1">
      <c r="A16" s="12" t="s">
        <v>81</v>
      </c>
      <c r="B16" s="12" t="s">
        <v>97</v>
      </c>
      <c r="C16" s="12" t="s">
        <v>98</v>
      </c>
      <c r="D16" s="12" t="s">
        <v>83</v>
      </c>
      <c r="E16" s="18">
        <v>1</v>
      </c>
      <c r="F16" s="12" t="s">
        <v>70</v>
      </c>
      <c r="G16" s="13">
        <v>5</v>
      </c>
      <c r="H16" s="12" t="s">
        <v>96</v>
      </c>
      <c r="I16" s="14"/>
      <c r="J16" s="14"/>
      <c r="K16" s="25"/>
    </row>
    <row r="17" spans="1:11" ht="105" customHeight="1">
      <c r="A17" s="12" t="s">
        <v>86</v>
      </c>
      <c r="B17" s="12" t="s">
        <v>99</v>
      </c>
      <c r="C17" s="12" t="s">
        <v>100</v>
      </c>
      <c r="D17" s="12" t="s">
        <v>83</v>
      </c>
      <c r="E17" s="12" t="s">
        <v>101</v>
      </c>
      <c r="F17" s="12" t="s">
        <v>102</v>
      </c>
      <c r="G17" s="13">
        <v>5</v>
      </c>
      <c r="H17" s="12" t="s">
        <v>117</v>
      </c>
      <c r="I17" s="14"/>
      <c r="J17" s="14"/>
      <c r="K17" s="25"/>
    </row>
    <row r="18" spans="1:11" ht="14.45" customHeight="1">
      <c r="A18" s="46"/>
      <c r="B18" s="39" t="s">
        <v>104</v>
      </c>
      <c r="C18" s="17"/>
      <c r="D18" s="17"/>
      <c r="E18" s="17"/>
      <c r="F18" s="17"/>
      <c r="G18" s="88">
        <f>G4+G5+G7+G16+G17</f>
        <v>100</v>
      </c>
      <c r="H18" s="17"/>
      <c r="I18" s="17"/>
      <c r="J18" s="40">
        <f>J4+J5+J8+J12</f>
        <v>0</v>
      </c>
      <c r="K18" s="25"/>
    </row>
  </sheetData>
  <mergeCells count="18">
    <mergeCell ref="I12:I15"/>
    <mergeCell ref="J12:J15"/>
    <mergeCell ref="F8:F15"/>
    <mergeCell ref="B7:C7"/>
    <mergeCell ref="A12:A15"/>
    <mergeCell ref="B12:B15"/>
    <mergeCell ref="C12:C15"/>
    <mergeCell ref="G12:G15"/>
    <mergeCell ref="H12:H15"/>
    <mergeCell ref="A2:J2"/>
    <mergeCell ref="A8:A11"/>
    <mergeCell ref="B8:B11"/>
    <mergeCell ref="C8:C11"/>
    <mergeCell ref="G8:G11"/>
    <mergeCell ref="H8:H11"/>
    <mergeCell ref="I8:I11"/>
    <mergeCell ref="J8:J11"/>
    <mergeCell ref="B6:D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P24" sqref="P24"/>
    </sheetView>
  </sheetViews>
  <sheetFormatPr defaultColWidth="8.85546875" defaultRowHeight="15.4" customHeight="1"/>
  <cols>
    <col min="1" max="1" width="6.140625" style="92" customWidth="1"/>
    <col min="2" max="2" width="30.85546875" style="92" customWidth="1"/>
    <col min="3" max="3" width="22.5703125" style="92" customWidth="1"/>
    <col min="4" max="4" width="19.7109375" style="92" customWidth="1"/>
    <col min="5" max="5" width="15" style="92" customWidth="1"/>
    <col min="6" max="6" width="20" style="92" customWidth="1"/>
    <col min="7" max="7" width="15" style="92" customWidth="1"/>
    <col min="8" max="8" width="27.140625" style="92" customWidth="1"/>
    <col min="9" max="9" width="8.85546875" style="92" customWidth="1"/>
    <col min="10" max="10" width="31.5703125" style="92" customWidth="1"/>
    <col min="11" max="16384" width="8.85546875" style="92"/>
  </cols>
  <sheetData>
    <row r="1" spans="1:10" ht="15"/>
    <row r="2" spans="1:10" ht="75">
      <c r="A2" s="89"/>
      <c r="B2" s="89"/>
      <c r="C2" s="89"/>
      <c r="D2" s="89"/>
      <c r="E2" s="89"/>
      <c r="F2" s="89"/>
      <c r="G2" s="265"/>
      <c r="H2" s="89"/>
      <c r="I2" s="89"/>
      <c r="J2" s="135" t="s">
        <v>451</v>
      </c>
    </row>
    <row r="3" spans="1:10" ht="15">
      <c r="A3" s="266"/>
      <c r="B3" s="266"/>
      <c r="C3" s="266"/>
      <c r="D3" s="266"/>
      <c r="E3" s="266"/>
      <c r="F3" s="266"/>
      <c r="G3" s="267"/>
      <c r="H3" s="261"/>
      <c r="I3" s="264"/>
      <c r="J3" s="264"/>
    </row>
    <row r="4" spans="1:10" ht="43.5" customHeight="1">
      <c r="A4" s="506" t="s">
        <v>450</v>
      </c>
      <c r="B4" s="507"/>
      <c r="C4" s="507"/>
      <c r="D4" s="507"/>
      <c r="E4" s="507"/>
      <c r="F4" s="507"/>
      <c r="G4" s="507"/>
      <c r="H4" s="507"/>
      <c r="I4" s="507"/>
      <c r="J4" s="508"/>
    </row>
    <row r="5" spans="1:10" ht="15">
      <c r="A5" s="268"/>
      <c r="B5" s="268"/>
      <c r="C5" s="268"/>
      <c r="D5" s="268"/>
      <c r="E5" s="268"/>
      <c r="F5" s="268"/>
      <c r="G5" s="268"/>
      <c r="H5" s="268"/>
      <c r="I5" s="268"/>
      <c r="J5" s="268"/>
    </row>
    <row r="6" spans="1:10" ht="56.25" customHeight="1">
      <c r="A6" s="257" t="s">
        <v>0</v>
      </c>
      <c r="B6" s="257" t="s">
        <v>1</v>
      </c>
      <c r="C6" s="257" t="s">
        <v>2</v>
      </c>
      <c r="D6" s="257" t="s">
        <v>3</v>
      </c>
      <c r="E6" s="257" t="s">
        <v>4</v>
      </c>
      <c r="F6" s="257" t="s">
        <v>5</v>
      </c>
      <c r="G6" s="257" t="s">
        <v>273</v>
      </c>
      <c r="H6" s="257" t="s">
        <v>7</v>
      </c>
      <c r="I6" s="257" t="s">
        <v>8</v>
      </c>
      <c r="J6" s="257" t="s">
        <v>9</v>
      </c>
    </row>
    <row r="7" spans="1:10" ht="60">
      <c r="A7" s="257" t="s">
        <v>254</v>
      </c>
      <c r="B7" s="257" t="s">
        <v>97</v>
      </c>
      <c r="C7" s="257" t="s">
        <v>98</v>
      </c>
      <c r="D7" s="257" t="s">
        <v>83</v>
      </c>
      <c r="E7" s="18">
        <v>1</v>
      </c>
      <c r="F7" s="257" t="s">
        <v>70</v>
      </c>
      <c r="G7" s="259">
        <v>50</v>
      </c>
      <c r="H7" s="257" t="s">
        <v>96</v>
      </c>
      <c r="I7" s="258"/>
      <c r="J7" s="258"/>
    </row>
    <row r="8" spans="1:10" ht="88.5" customHeight="1">
      <c r="A8" s="257" t="s">
        <v>57</v>
      </c>
      <c r="B8" s="257" t="s">
        <v>238</v>
      </c>
      <c r="C8" s="257" t="s">
        <v>239</v>
      </c>
      <c r="D8" s="257" t="s">
        <v>83</v>
      </c>
      <c r="E8" s="18">
        <v>0</v>
      </c>
      <c r="F8" s="257" t="s">
        <v>102</v>
      </c>
      <c r="G8" s="259">
        <v>50</v>
      </c>
      <c r="H8" s="257" t="s">
        <v>240</v>
      </c>
      <c r="I8" s="258"/>
      <c r="J8" s="258"/>
    </row>
    <row r="9" spans="1:10" ht="15">
      <c r="A9" s="93"/>
      <c r="B9" s="39" t="s">
        <v>104</v>
      </c>
      <c r="C9" s="17"/>
      <c r="D9" s="17"/>
      <c r="E9" s="17"/>
      <c r="F9" s="17"/>
      <c r="G9" s="88">
        <f>G7</f>
        <v>50</v>
      </c>
      <c r="H9" s="17"/>
      <c r="I9" s="17"/>
      <c r="J9" s="40">
        <f>SUM(J7:J8)</f>
        <v>0</v>
      </c>
    </row>
    <row r="10" spans="1:10" ht="18.75">
      <c r="A10" s="261"/>
      <c r="B10" s="262"/>
      <c r="C10" s="263"/>
      <c r="D10" s="260"/>
      <c r="E10" s="262"/>
      <c r="F10" s="262"/>
      <c r="G10" s="262"/>
      <c r="H10" s="263"/>
      <c r="I10" s="264"/>
      <c r="J10" s="264"/>
    </row>
    <row r="11" spans="1:10" ht="15">
      <c r="A11" s="264"/>
      <c r="B11" s="264"/>
      <c r="C11" s="264"/>
      <c r="D11" s="264"/>
      <c r="E11" s="264"/>
      <c r="F11" s="264"/>
      <c r="G11" s="264"/>
      <c r="H11" s="264"/>
    </row>
    <row r="12" spans="1:10" ht="15">
      <c r="A12" s="264"/>
      <c r="B12" s="264"/>
      <c r="C12" s="264"/>
      <c r="D12" s="264"/>
      <c r="E12" s="264"/>
      <c r="F12" s="264"/>
      <c r="G12" s="264"/>
      <c r="H12" s="264"/>
    </row>
    <row r="13" spans="1:10" ht="15"/>
    <row r="14" spans="1:10" ht="19.5" customHeight="1"/>
    <row r="15" spans="1:10" ht="15"/>
    <row r="16" spans="1:10" ht="15">
      <c r="A16" s="264"/>
      <c r="B16" s="264"/>
      <c r="C16" s="264"/>
      <c r="D16" s="264"/>
      <c r="E16" s="264"/>
      <c r="F16" s="264"/>
      <c r="G16" s="264"/>
      <c r="H16" s="264"/>
    </row>
    <row r="17" spans="1:8" ht="15">
      <c r="A17" s="264"/>
      <c r="B17" s="264"/>
      <c r="C17" s="264"/>
      <c r="D17" s="264"/>
      <c r="E17" s="264"/>
      <c r="F17" s="264"/>
      <c r="G17" s="264"/>
      <c r="H17" s="264"/>
    </row>
    <row r="18" spans="1:8" ht="15">
      <c r="A18" s="264"/>
      <c r="B18" s="264"/>
      <c r="C18" s="264"/>
      <c r="D18" s="264"/>
      <c r="E18" s="264"/>
      <c r="F18" s="264"/>
      <c r="G18" s="264"/>
      <c r="H18" s="264"/>
    </row>
    <row r="19" spans="1:8" ht="15"/>
    <row r="20" spans="1:8" ht="15"/>
  </sheetData>
  <mergeCells count="1">
    <mergeCell ref="A4:J4"/>
  </mergeCells>
  <pageMargins left="0.7" right="0.7" top="0.75" bottom="0.75" header="0.3" footer="0.3"/>
  <pageSetup paperSize="9" scale="6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topLeftCell="A2" workbookViewId="0">
      <selection activeCell="M7" sqref="M7"/>
    </sheetView>
  </sheetViews>
  <sheetFormatPr defaultRowHeight="15"/>
  <cols>
    <col min="1" max="1" width="6.140625" bestFit="1" customWidth="1"/>
    <col min="2" max="2" width="26.140625" customWidth="1"/>
    <col min="3" max="3" width="11.5703125" customWidth="1"/>
    <col min="4" max="4" width="16.7109375" customWidth="1"/>
    <col min="6" max="6" width="17.28515625" customWidth="1"/>
    <col min="7" max="7" width="12" customWidth="1"/>
    <col min="8" max="8" width="23.140625" customWidth="1"/>
    <col min="10" max="10" width="29.7109375" customWidth="1"/>
  </cols>
  <sheetData>
    <row r="1" spans="1:10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82.5" customHeight="1">
      <c r="A2" s="89"/>
      <c r="B2" s="89"/>
      <c r="C2" s="89"/>
      <c r="D2" s="89"/>
      <c r="E2" s="89"/>
      <c r="F2" s="89"/>
      <c r="G2" s="265"/>
      <c r="H2" s="89"/>
      <c r="I2" s="89"/>
      <c r="J2" s="135" t="s">
        <v>453</v>
      </c>
    </row>
    <row r="3" spans="1:10">
      <c r="A3" s="266"/>
      <c r="B3" s="266"/>
      <c r="C3" s="266"/>
      <c r="D3" s="266"/>
      <c r="E3" s="266"/>
      <c r="F3" s="266"/>
      <c r="G3" s="267"/>
      <c r="H3" s="261"/>
      <c r="I3" s="264"/>
      <c r="J3" s="264"/>
    </row>
    <row r="4" spans="1:10" ht="40.5" customHeight="1">
      <c r="A4" s="506" t="s">
        <v>452</v>
      </c>
      <c r="B4" s="507"/>
      <c r="C4" s="507"/>
      <c r="D4" s="507"/>
      <c r="E4" s="507"/>
      <c r="F4" s="507"/>
      <c r="G4" s="507"/>
      <c r="H4" s="507"/>
      <c r="I4" s="507"/>
      <c r="J4" s="508"/>
    </row>
    <row r="5" spans="1:10">
      <c r="A5" s="268"/>
      <c r="B5" s="268"/>
      <c r="C5" s="268"/>
      <c r="D5" s="268"/>
      <c r="E5" s="268"/>
      <c r="F5" s="268"/>
      <c r="G5" s="268"/>
      <c r="H5" s="268"/>
      <c r="I5" s="268"/>
      <c r="J5" s="268"/>
    </row>
    <row r="6" spans="1:10" ht="45">
      <c r="A6" s="257" t="s">
        <v>0</v>
      </c>
      <c r="B6" s="257" t="s">
        <v>1</v>
      </c>
      <c r="C6" s="257" t="s">
        <v>2</v>
      </c>
      <c r="D6" s="257" t="s">
        <v>3</v>
      </c>
      <c r="E6" s="257" t="s">
        <v>4</v>
      </c>
      <c r="F6" s="257" t="s">
        <v>5</v>
      </c>
      <c r="G6" s="257" t="s">
        <v>273</v>
      </c>
      <c r="H6" s="257" t="s">
        <v>7</v>
      </c>
      <c r="I6" s="257" t="s">
        <v>8</v>
      </c>
      <c r="J6" s="257" t="s">
        <v>9</v>
      </c>
    </row>
    <row r="7" spans="1:10" ht="75">
      <c r="A7" s="257" t="s">
        <v>254</v>
      </c>
      <c r="B7" s="257" t="s">
        <v>97</v>
      </c>
      <c r="C7" s="257" t="s">
        <v>98</v>
      </c>
      <c r="D7" s="257" t="s">
        <v>83</v>
      </c>
      <c r="E7" s="18">
        <v>1</v>
      </c>
      <c r="F7" s="257" t="s">
        <v>70</v>
      </c>
      <c r="G7" s="259">
        <v>50</v>
      </c>
      <c r="H7" s="257" t="s">
        <v>96</v>
      </c>
      <c r="I7" s="258"/>
      <c r="J7" s="258"/>
    </row>
    <row r="8" spans="1:10" ht="105">
      <c r="A8" s="257" t="s">
        <v>57</v>
      </c>
      <c r="B8" s="257" t="s">
        <v>238</v>
      </c>
      <c r="C8" s="257" t="s">
        <v>239</v>
      </c>
      <c r="D8" s="257" t="s">
        <v>83</v>
      </c>
      <c r="E8" s="18">
        <v>0</v>
      </c>
      <c r="F8" s="257" t="s">
        <v>102</v>
      </c>
      <c r="G8" s="259">
        <v>50</v>
      </c>
      <c r="H8" s="257" t="s">
        <v>240</v>
      </c>
      <c r="I8" s="258"/>
      <c r="J8" s="258"/>
    </row>
    <row r="9" spans="1:10">
      <c r="A9" s="93"/>
      <c r="B9" s="39" t="s">
        <v>104</v>
      </c>
      <c r="C9" s="17"/>
      <c r="D9" s="17"/>
      <c r="E9" s="17"/>
      <c r="F9" s="17"/>
      <c r="G9" s="88">
        <f>G7</f>
        <v>50</v>
      </c>
      <c r="H9" s="17"/>
      <c r="I9" s="17"/>
      <c r="J9" s="40">
        <f>SUM(J7:J8)</f>
        <v>0</v>
      </c>
    </row>
  </sheetData>
  <mergeCells count="1">
    <mergeCell ref="A4:J4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workbookViewId="0">
      <selection activeCell="J1" sqref="J1"/>
    </sheetView>
  </sheetViews>
  <sheetFormatPr defaultColWidth="8.85546875" defaultRowHeight="15" customHeight="1"/>
  <cols>
    <col min="1" max="1" width="5.42578125" style="235" customWidth="1"/>
    <col min="2" max="2" width="25.85546875" style="235" customWidth="1"/>
    <col min="3" max="3" width="13.7109375" style="235" customWidth="1"/>
    <col min="4" max="4" width="22.42578125" style="235" customWidth="1"/>
    <col min="5" max="5" width="11.140625" style="235" customWidth="1"/>
    <col min="6" max="6" width="21.42578125" style="235" customWidth="1"/>
    <col min="7" max="7" width="10.85546875" style="235" customWidth="1"/>
    <col min="8" max="8" width="40.85546875" style="235" customWidth="1"/>
    <col min="9" max="9" width="11.42578125" style="235" customWidth="1"/>
    <col min="10" max="10" width="38.140625" style="235" customWidth="1"/>
    <col min="11" max="12" width="17.42578125" style="235" customWidth="1"/>
    <col min="13" max="13" width="8.85546875" style="235" customWidth="1"/>
    <col min="14" max="16384" width="8.85546875" style="235"/>
  </cols>
  <sheetData>
    <row r="1" spans="1:12" ht="60" customHeight="1">
      <c r="A1" s="178"/>
      <c r="B1" s="179"/>
      <c r="C1" s="179"/>
      <c r="D1" s="179"/>
      <c r="E1" s="179"/>
      <c r="F1" s="179"/>
      <c r="G1" s="179"/>
      <c r="H1" s="179"/>
      <c r="I1" s="179"/>
      <c r="J1" s="180" t="s">
        <v>459</v>
      </c>
      <c r="K1" s="234"/>
      <c r="L1" s="234"/>
    </row>
    <row r="2" spans="1:12" ht="29.25" customHeight="1">
      <c r="A2" s="327" t="s">
        <v>151</v>
      </c>
      <c r="B2" s="328"/>
      <c r="C2" s="328"/>
      <c r="D2" s="328"/>
      <c r="E2" s="328"/>
      <c r="F2" s="328"/>
      <c r="G2" s="328"/>
      <c r="H2" s="328"/>
      <c r="I2" s="328"/>
      <c r="J2" s="328"/>
      <c r="K2" s="234"/>
      <c r="L2" s="234"/>
    </row>
    <row r="3" spans="1:12" ht="45" customHeight="1">
      <c r="A3" s="231" t="s">
        <v>0</v>
      </c>
      <c r="B3" s="231" t="s">
        <v>1</v>
      </c>
      <c r="C3" s="231" t="s">
        <v>2</v>
      </c>
      <c r="D3" s="231" t="s">
        <v>3</v>
      </c>
      <c r="E3" s="231" t="s">
        <v>4</v>
      </c>
      <c r="F3" s="231" t="s">
        <v>5</v>
      </c>
      <c r="G3" s="231" t="s">
        <v>6</v>
      </c>
      <c r="H3" s="231" t="s">
        <v>7</v>
      </c>
      <c r="I3" s="231" t="s">
        <v>8</v>
      </c>
      <c r="J3" s="231" t="s">
        <v>9</v>
      </c>
      <c r="K3" s="236"/>
      <c r="L3" s="234"/>
    </row>
    <row r="4" spans="1:12" ht="44.25" customHeight="1">
      <c r="A4" s="233">
        <v>1</v>
      </c>
      <c r="B4" s="329" t="s">
        <v>10</v>
      </c>
      <c r="C4" s="330"/>
      <c r="D4" s="232"/>
      <c r="E4" s="233">
        <v>100</v>
      </c>
      <c r="F4" s="232"/>
      <c r="G4" s="233">
        <f>G5+G18</f>
        <v>40</v>
      </c>
      <c r="H4" s="232"/>
      <c r="I4" s="181"/>
      <c r="J4" s="181"/>
      <c r="K4" s="236"/>
      <c r="L4" s="234"/>
    </row>
    <row r="5" spans="1:12" ht="15.75" customHeight="1">
      <c r="A5" s="231" t="s">
        <v>29</v>
      </c>
      <c r="B5" s="331" t="s">
        <v>30</v>
      </c>
      <c r="C5" s="332"/>
      <c r="D5" s="232"/>
      <c r="E5" s="232"/>
      <c r="F5" s="333" t="s">
        <v>107</v>
      </c>
      <c r="G5" s="233">
        <f>G6+G10+G14</f>
        <v>30</v>
      </c>
      <c r="H5" s="232"/>
      <c r="I5" s="181"/>
      <c r="J5" s="181"/>
      <c r="K5" s="236"/>
      <c r="L5" s="234"/>
    </row>
    <row r="6" spans="1:12" ht="24.75" customHeight="1">
      <c r="A6" s="333" t="s">
        <v>31</v>
      </c>
      <c r="B6" s="333" t="s">
        <v>32</v>
      </c>
      <c r="C6" s="333" t="s">
        <v>16</v>
      </c>
      <c r="D6" s="231" t="s">
        <v>17</v>
      </c>
      <c r="E6" s="231" t="s">
        <v>18</v>
      </c>
      <c r="F6" s="319"/>
      <c r="G6" s="318">
        <v>10</v>
      </c>
      <c r="H6" s="317" t="s">
        <v>152</v>
      </c>
      <c r="I6" s="321"/>
      <c r="J6" s="324"/>
      <c r="K6" s="236"/>
      <c r="L6" s="234"/>
    </row>
    <row r="7" spans="1:12" ht="40.5" customHeight="1">
      <c r="A7" s="334"/>
      <c r="B7" s="319"/>
      <c r="C7" s="319"/>
      <c r="D7" s="231" t="s">
        <v>20</v>
      </c>
      <c r="E7" s="231" t="s">
        <v>21</v>
      </c>
      <c r="F7" s="319"/>
      <c r="G7" s="319"/>
      <c r="H7" s="336"/>
      <c r="I7" s="322"/>
      <c r="J7" s="325"/>
      <c r="K7" s="236"/>
      <c r="L7" s="234"/>
    </row>
    <row r="8" spans="1:12" ht="22.5" customHeight="1">
      <c r="A8" s="334"/>
      <c r="B8" s="319"/>
      <c r="C8" s="319"/>
      <c r="D8" s="231" t="s">
        <v>22</v>
      </c>
      <c r="E8" s="231" t="s">
        <v>23</v>
      </c>
      <c r="F8" s="319"/>
      <c r="G8" s="319"/>
      <c r="H8" s="336"/>
      <c r="I8" s="322"/>
      <c r="J8" s="325"/>
      <c r="K8" s="236"/>
      <c r="L8" s="234"/>
    </row>
    <row r="9" spans="1:12" ht="39.75" customHeight="1">
      <c r="A9" s="335"/>
      <c r="B9" s="320"/>
      <c r="C9" s="320"/>
      <c r="D9" s="231" t="s">
        <v>24</v>
      </c>
      <c r="E9" s="231" t="s">
        <v>34</v>
      </c>
      <c r="F9" s="319"/>
      <c r="G9" s="320"/>
      <c r="H9" s="336"/>
      <c r="I9" s="323"/>
      <c r="J9" s="326"/>
      <c r="K9" s="236"/>
      <c r="L9" s="234"/>
    </row>
    <row r="10" spans="1:12" ht="27.75" customHeight="1">
      <c r="A10" s="333" t="s">
        <v>35</v>
      </c>
      <c r="B10" s="333" t="s">
        <v>36</v>
      </c>
      <c r="C10" s="333" t="s">
        <v>16</v>
      </c>
      <c r="D10" s="231" t="s">
        <v>17</v>
      </c>
      <c r="E10" s="231" t="s">
        <v>37</v>
      </c>
      <c r="F10" s="319"/>
      <c r="G10" s="318">
        <v>10</v>
      </c>
      <c r="H10" s="317" t="s">
        <v>153</v>
      </c>
      <c r="I10" s="321"/>
      <c r="J10" s="324"/>
      <c r="K10" s="236"/>
      <c r="L10" s="234"/>
    </row>
    <row r="11" spans="1:12" ht="37.5" customHeight="1">
      <c r="A11" s="334"/>
      <c r="B11" s="319"/>
      <c r="C11" s="319"/>
      <c r="D11" s="231" t="s">
        <v>20</v>
      </c>
      <c r="E11" s="231" t="s">
        <v>39</v>
      </c>
      <c r="F11" s="319"/>
      <c r="G11" s="319"/>
      <c r="H11" s="336"/>
      <c r="I11" s="322"/>
      <c r="J11" s="325"/>
      <c r="K11" s="236"/>
      <c r="L11" s="234"/>
    </row>
    <row r="12" spans="1:12" ht="37.5" customHeight="1">
      <c r="A12" s="334"/>
      <c r="B12" s="319"/>
      <c r="C12" s="319"/>
      <c r="D12" s="231" t="s">
        <v>22</v>
      </c>
      <c r="E12" s="231" t="s">
        <v>40</v>
      </c>
      <c r="F12" s="319"/>
      <c r="G12" s="319"/>
      <c r="H12" s="336"/>
      <c r="I12" s="322"/>
      <c r="J12" s="325"/>
      <c r="K12" s="236"/>
      <c r="L12" s="234"/>
    </row>
    <row r="13" spans="1:12" ht="42.75" customHeight="1">
      <c r="A13" s="335"/>
      <c r="B13" s="320"/>
      <c r="C13" s="320"/>
      <c r="D13" s="231" t="s">
        <v>24</v>
      </c>
      <c r="E13" s="231" t="s">
        <v>34</v>
      </c>
      <c r="F13" s="319"/>
      <c r="G13" s="320"/>
      <c r="H13" s="336"/>
      <c r="I13" s="323"/>
      <c r="J13" s="326"/>
      <c r="K13" s="236"/>
      <c r="L13" s="234"/>
    </row>
    <row r="14" spans="1:12" ht="39" customHeight="1">
      <c r="A14" s="333" t="s">
        <v>41</v>
      </c>
      <c r="B14" s="333" t="s">
        <v>42</v>
      </c>
      <c r="C14" s="333" t="s">
        <v>16</v>
      </c>
      <c r="D14" s="231" t="s">
        <v>17</v>
      </c>
      <c r="E14" s="231" t="s">
        <v>37</v>
      </c>
      <c r="F14" s="319"/>
      <c r="G14" s="337">
        <v>10</v>
      </c>
      <c r="H14" s="317" t="s">
        <v>154</v>
      </c>
      <c r="I14" s="321"/>
      <c r="J14" s="324"/>
      <c r="K14" s="236"/>
      <c r="L14" s="234"/>
    </row>
    <row r="15" spans="1:12" ht="33" customHeight="1">
      <c r="A15" s="334"/>
      <c r="B15" s="319"/>
      <c r="C15" s="319"/>
      <c r="D15" s="231" t="s">
        <v>20</v>
      </c>
      <c r="E15" s="231" t="s">
        <v>39</v>
      </c>
      <c r="F15" s="319"/>
      <c r="G15" s="336"/>
      <c r="H15" s="336"/>
      <c r="I15" s="322"/>
      <c r="J15" s="325"/>
      <c r="K15" s="236"/>
      <c r="L15" s="234"/>
    </row>
    <row r="16" spans="1:12" ht="26.25" customHeight="1">
      <c r="A16" s="334"/>
      <c r="B16" s="319"/>
      <c r="C16" s="319"/>
      <c r="D16" s="231" t="s">
        <v>22</v>
      </c>
      <c r="E16" s="231" t="s">
        <v>40</v>
      </c>
      <c r="F16" s="319"/>
      <c r="G16" s="336"/>
      <c r="H16" s="336"/>
      <c r="I16" s="322"/>
      <c r="J16" s="325"/>
      <c r="K16" s="236"/>
      <c r="L16" s="234"/>
    </row>
    <row r="17" spans="1:12" ht="48" customHeight="1">
      <c r="A17" s="335"/>
      <c r="B17" s="320"/>
      <c r="C17" s="320"/>
      <c r="D17" s="231" t="s">
        <v>24</v>
      </c>
      <c r="E17" s="231" t="s">
        <v>34</v>
      </c>
      <c r="F17" s="319"/>
      <c r="G17" s="336"/>
      <c r="H17" s="336"/>
      <c r="I17" s="323"/>
      <c r="J17" s="326"/>
      <c r="K17" s="236"/>
      <c r="L17" s="234"/>
    </row>
    <row r="18" spans="1:12" ht="29.25" customHeight="1">
      <c r="A18" s="231" t="s">
        <v>44</v>
      </c>
      <c r="B18" s="231" t="s">
        <v>45</v>
      </c>
      <c r="C18" s="232"/>
      <c r="D18" s="232"/>
      <c r="E18" s="232"/>
      <c r="F18" s="319"/>
      <c r="G18" s="233">
        <f>G19</f>
        <v>10</v>
      </c>
      <c r="H18" s="232"/>
      <c r="I18" s="181"/>
      <c r="J18" s="181"/>
      <c r="K18" s="236"/>
      <c r="L18" s="234"/>
    </row>
    <row r="19" spans="1:12" ht="29.25" customHeight="1">
      <c r="A19" s="317" t="s">
        <v>46</v>
      </c>
      <c r="B19" s="317" t="s">
        <v>47</v>
      </c>
      <c r="C19" s="317" t="s">
        <v>16</v>
      </c>
      <c r="D19" s="231" t="s">
        <v>17</v>
      </c>
      <c r="E19" s="231" t="s">
        <v>18</v>
      </c>
      <c r="F19" s="319"/>
      <c r="G19" s="318">
        <v>10</v>
      </c>
      <c r="H19" s="333" t="s">
        <v>121</v>
      </c>
      <c r="I19" s="321"/>
      <c r="J19" s="324"/>
      <c r="K19" s="236"/>
      <c r="L19" s="234"/>
    </row>
    <row r="20" spans="1:12" ht="39.75" customHeight="1">
      <c r="A20" s="317"/>
      <c r="B20" s="336"/>
      <c r="C20" s="336"/>
      <c r="D20" s="231" t="s">
        <v>20</v>
      </c>
      <c r="E20" s="231" t="s">
        <v>21</v>
      </c>
      <c r="F20" s="319"/>
      <c r="G20" s="319"/>
      <c r="H20" s="319"/>
      <c r="I20" s="322"/>
      <c r="J20" s="325"/>
      <c r="K20" s="237"/>
      <c r="L20" s="238"/>
    </row>
    <row r="21" spans="1:12" ht="29.25" customHeight="1">
      <c r="A21" s="317"/>
      <c r="B21" s="336"/>
      <c r="C21" s="336"/>
      <c r="D21" s="231" t="s">
        <v>22</v>
      </c>
      <c r="E21" s="231" t="s">
        <v>23</v>
      </c>
      <c r="F21" s="319"/>
      <c r="G21" s="319"/>
      <c r="H21" s="319"/>
      <c r="I21" s="322"/>
      <c r="J21" s="325"/>
      <c r="K21" s="236"/>
      <c r="L21" s="234"/>
    </row>
    <row r="22" spans="1:12" ht="29.25" customHeight="1">
      <c r="A22" s="317"/>
      <c r="B22" s="336"/>
      <c r="C22" s="336"/>
      <c r="D22" s="231" t="s">
        <v>24</v>
      </c>
      <c r="E22" s="231" t="s">
        <v>25</v>
      </c>
      <c r="F22" s="320"/>
      <c r="G22" s="320"/>
      <c r="H22" s="320"/>
      <c r="I22" s="323"/>
      <c r="J22" s="326"/>
      <c r="K22" s="236"/>
      <c r="L22" s="234"/>
    </row>
    <row r="23" spans="1:12" ht="92.25" customHeight="1">
      <c r="A23" s="239" t="s">
        <v>57</v>
      </c>
      <c r="B23" s="239" t="s">
        <v>58</v>
      </c>
      <c r="C23" s="239" t="s">
        <v>59</v>
      </c>
      <c r="D23" s="239" t="s">
        <v>60</v>
      </c>
      <c r="E23" s="239" t="s">
        <v>61</v>
      </c>
      <c r="F23" s="239" t="s">
        <v>62</v>
      </c>
      <c r="G23" s="240">
        <v>10</v>
      </c>
      <c r="H23" s="239" t="s">
        <v>155</v>
      </c>
      <c r="I23" s="241"/>
      <c r="J23" s="242"/>
      <c r="K23" s="236"/>
      <c r="L23" s="234"/>
    </row>
    <row r="24" spans="1:12" ht="60.75" customHeight="1">
      <c r="A24" s="239" t="s">
        <v>63</v>
      </c>
      <c r="B24" s="239" t="s">
        <v>64</v>
      </c>
      <c r="C24" s="239" t="s">
        <v>65</v>
      </c>
      <c r="D24" s="239" t="s">
        <v>66</v>
      </c>
      <c r="E24" s="243"/>
      <c r="F24" s="232"/>
      <c r="G24" s="240">
        <f>G25+G29+G33</f>
        <v>15</v>
      </c>
      <c r="H24" s="244"/>
      <c r="I24" s="181"/>
      <c r="J24" s="245"/>
      <c r="K24" s="246"/>
      <c r="L24" s="236"/>
    </row>
    <row r="25" spans="1:12" ht="16.5" customHeight="1">
      <c r="A25" s="341" t="s">
        <v>67</v>
      </c>
      <c r="B25" s="341" t="s">
        <v>126</v>
      </c>
      <c r="C25" s="341" t="s">
        <v>65</v>
      </c>
      <c r="D25" s="239" t="s">
        <v>17</v>
      </c>
      <c r="E25" s="239" t="s">
        <v>69</v>
      </c>
      <c r="F25" s="341" t="s">
        <v>70</v>
      </c>
      <c r="G25" s="338">
        <v>5</v>
      </c>
      <c r="H25" s="341" t="s">
        <v>113</v>
      </c>
      <c r="I25" s="342"/>
      <c r="J25" s="342"/>
      <c r="K25" s="246"/>
      <c r="L25" s="236"/>
    </row>
    <row r="26" spans="1:12" ht="16.5" customHeight="1">
      <c r="A26" s="348"/>
      <c r="B26" s="339"/>
      <c r="C26" s="339"/>
      <c r="D26" s="239" t="s">
        <v>20</v>
      </c>
      <c r="E26" s="239" t="s">
        <v>72</v>
      </c>
      <c r="F26" s="339"/>
      <c r="G26" s="339"/>
      <c r="H26" s="339"/>
      <c r="I26" s="343"/>
      <c r="J26" s="343"/>
      <c r="K26" s="246"/>
      <c r="L26" s="236"/>
    </row>
    <row r="27" spans="1:12" ht="16.5" customHeight="1">
      <c r="A27" s="348"/>
      <c r="B27" s="339"/>
      <c r="C27" s="339"/>
      <c r="D27" s="239" t="s">
        <v>22</v>
      </c>
      <c r="E27" s="239" t="s">
        <v>73</v>
      </c>
      <c r="F27" s="339"/>
      <c r="G27" s="339"/>
      <c r="H27" s="339"/>
      <c r="I27" s="343"/>
      <c r="J27" s="343"/>
      <c r="K27" s="246"/>
      <c r="L27" s="236"/>
    </row>
    <row r="28" spans="1:12" ht="106.5" customHeight="1">
      <c r="A28" s="349"/>
      <c r="B28" s="340"/>
      <c r="C28" s="340"/>
      <c r="D28" s="239" t="s">
        <v>24</v>
      </c>
      <c r="E28" s="239" t="s">
        <v>74</v>
      </c>
      <c r="F28" s="339"/>
      <c r="G28" s="340"/>
      <c r="H28" s="340"/>
      <c r="I28" s="344"/>
      <c r="J28" s="344"/>
      <c r="K28" s="246"/>
      <c r="L28" s="236"/>
    </row>
    <row r="29" spans="1:12" ht="26.25" customHeight="1">
      <c r="A29" s="341" t="s">
        <v>75</v>
      </c>
      <c r="B29" s="341" t="s">
        <v>76</v>
      </c>
      <c r="C29" s="341" t="s">
        <v>65</v>
      </c>
      <c r="D29" s="239" t="s">
        <v>17</v>
      </c>
      <c r="E29" s="239" t="s">
        <v>69</v>
      </c>
      <c r="F29" s="339"/>
      <c r="G29" s="338">
        <v>5</v>
      </c>
      <c r="H29" s="350" t="s">
        <v>114</v>
      </c>
      <c r="I29" s="342"/>
      <c r="J29" s="345"/>
      <c r="K29" s="246"/>
      <c r="L29" s="236"/>
    </row>
    <row r="30" spans="1:12" ht="39" customHeight="1">
      <c r="A30" s="348"/>
      <c r="B30" s="339"/>
      <c r="C30" s="339"/>
      <c r="D30" s="239" t="s">
        <v>20</v>
      </c>
      <c r="E30" s="239" t="s">
        <v>72</v>
      </c>
      <c r="F30" s="339"/>
      <c r="G30" s="339"/>
      <c r="H30" s="351"/>
      <c r="I30" s="343"/>
      <c r="J30" s="346"/>
      <c r="K30" s="246"/>
      <c r="L30" s="236"/>
    </row>
    <row r="31" spans="1:12" ht="37.5" customHeight="1">
      <c r="A31" s="348"/>
      <c r="B31" s="339"/>
      <c r="C31" s="339"/>
      <c r="D31" s="239" t="s">
        <v>22</v>
      </c>
      <c r="E31" s="239" t="s">
        <v>73</v>
      </c>
      <c r="F31" s="339"/>
      <c r="G31" s="339"/>
      <c r="H31" s="351"/>
      <c r="I31" s="343"/>
      <c r="J31" s="346"/>
      <c r="K31" s="246"/>
      <c r="L31" s="236"/>
    </row>
    <row r="32" spans="1:12" ht="65.25" customHeight="1">
      <c r="A32" s="349"/>
      <c r="B32" s="340"/>
      <c r="C32" s="340"/>
      <c r="D32" s="239" t="s">
        <v>24</v>
      </c>
      <c r="E32" s="239" t="s">
        <v>74</v>
      </c>
      <c r="F32" s="339"/>
      <c r="G32" s="340"/>
      <c r="H32" s="351"/>
      <c r="I32" s="344"/>
      <c r="J32" s="347"/>
      <c r="K32" s="246"/>
      <c r="L32" s="236"/>
    </row>
    <row r="33" spans="1:12" ht="34.5" customHeight="1">
      <c r="A33" s="341" t="s">
        <v>78</v>
      </c>
      <c r="B33" s="341" t="s">
        <v>79</v>
      </c>
      <c r="C33" s="341" t="s">
        <v>65</v>
      </c>
      <c r="D33" s="239" t="s">
        <v>17</v>
      </c>
      <c r="E33" s="239" t="s">
        <v>69</v>
      </c>
      <c r="F33" s="339"/>
      <c r="G33" s="338">
        <v>5</v>
      </c>
      <c r="H33" s="341" t="s">
        <v>80</v>
      </c>
      <c r="I33" s="342"/>
      <c r="J33" s="345"/>
      <c r="K33" s="246"/>
      <c r="L33" s="236"/>
    </row>
    <row r="34" spans="1:12" ht="54.75" customHeight="1">
      <c r="A34" s="348"/>
      <c r="B34" s="339"/>
      <c r="C34" s="339"/>
      <c r="D34" s="239" t="s">
        <v>20</v>
      </c>
      <c r="E34" s="239" t="s">
        <v>72</v>
      </c>
      <c r="F34" s="339"/>
      <c r="G34" s="339"/>
      <c r="H34" s="339"/>
      <c r="I34" s="343"/>
      <c r="J34" s="346"/>
      <c r="K34" s="246"/>
      <c r="L34" s="236"/>
    </row>
    <row r="35" spans="1:12" ht="51" customHeight="1">
      <c r="A35" s="348"/>
      <c r="B35" s="339"/>
      <c r="C35" s="339"/>
      <c r="D35" s="239" t="s">
        <v>22</v>
      </c>
      <c r="E35" s="239" t="s">
        <v>73</v>
      </c>
      <c r="F35" s="339"/>
      <c r="G35" s="339"/>
      <c r="H35" s="339"/>
      <c r="I35" s="343"/>
      <c r="J35" s="346"/>
      <c r="K35" s="246"/>
      <c r="L35" s="236"/>
    </row>
    <row r="36" spans="1:12" ht="39.75" customHeight="1">
      <c r="A36" s="349"/>
      <c r="B36" s="340"/>
      <c r="C36" s="340"/>
      <c r="D36" s="239" t="s">
        <v>24</v>
      </c>
      <c r="E36" s="239" t="s">
        <v>74</v>
      </c>
      <c r="F36" s="340"/>
      <c r="G36" s="340"/>
      <c r="H36" s="340"/>
      <c r="I36" s="344"/>
      <c r="J36" s="347"/>
      <c r="K36" s="246"/>
      <c r="L36" s="236"/>
    </row>
    <row r="37" spans="1:12" ht="123" customHeight="1">
      <c r="A37" s="239" t="s">
        <v>81</v>
      </c>
      <c r="B37" s="239" t="s">
        <v>82</v>
      </c>
      <c r="C37" s="239" t="s">
        <v>16</v>
      </c>
      <c r="D37" s="239" t="s">
        <v>83</v>
      </c>
      <c r="E37" s="239" t="s">
        <v>84</v>
      </c>
      <c r="F37" s="239" t="s">
        <v>70</v>
      </c>
      <c r="G37" s="240">
        <v>10</v>
      </c>
      <c r="H37" s="239" t="s">
        <v>115</v>
      </c>
      <c r="I37" s="242"/>
      <c r="J37" s="242"/>
      <c r="K37" s="247"/>
      <c r="L37" s="248"/>
    </row>
    <row r="38" spans="1:12" ht="168.6" customHeight="1">
      <c r="A38" s="231" t="s">
        <v>86</v>
      </c>
      <c r="B38" s="231" t="s">
        <v>87</v>
      </c>
      <c r="C38" s="231" t="s">
        <v>16</v>
      </c>
      <c r="D38" s="231" t="s">
        <v>83</v>
      </c>
      <c r="E38" s="233">
        <v>60</v>
      </c>
      <c r="F38" s="231" t="s">
        <v>70</v>
      </c>
      <c r="G38" s="233">
        <v>10</v>
      </c>
      <c r="H38" s="231" t="s">
        <v>88</v>
      </c>
      <c r="I38" s="231"/>
      <c r="J38" s="244"/>
      <c r="K38" s="232"/>
      <c r="L38" s="232"/>
    </row>
    <row r="39" spans="1:12" ht="154.5" customHeight="1">
      <c r="A39" s="240">
        <v>6</v>
      </c>
      <c r="B39" s="239" t="s">
        <v>89</v>
      </c>
      <c r="C39" s="239" t="s">
        <v>90</v>
      </c>
      <c r="D39" s="239" t="s">
        <v>91</v>
      </c>
      <c r="E39" s="239" t="s">
        <v>92</v>
      </c>
      <c r="F39" s="239" t="s">
        <v>93</v>
      </c>
      <c r="G39" s="240">
        <v>3</v>
      </c>
      <c r="H39" s="239" t="s">
        <v>116</v>
      </c>
      <c r="I39" s="242"/>
      <c r="J39" s="242"/>
      <c r="K39" s="249"/>
      <c r="L39" s="250"/>
    </row>
    <row r="40" spans="1:12" ht="120" customHeight="1">
      <c r="A40" s="240">
        <v>7</v>
      </c>
      <c r="B40" s="239" t="s">
        <v>95</v>
      </c>
      <c r="C40" s="239" t="s">
        <v>65</v>
      </c>
      <c r="D40" s="239" t="s">
        <v>91</v>
      </c>
      <c r="E40" s="251">
        <v>1</v>
      </c>
      <c r="F40" s="239" t="s">
        <v>70</v>
      </c>
      <c r="G40" s="240">
        <v>2</v>
      </c>
      <c r="H40" s="239" t="s">
        <v>96</v>
      </c>
      <c r="I40" s="242"/>
      <c r="J40" s="242"/>
      <c r="K40" s="246"/>
      <c r="L40" s="236"/>
    </row>
    <row r="41" spans="1:12" ht="75" customHeight="1">
      <c r="A41" s="240">
        <v>8</v>
      </c>
      <c r="B41" s="239" t="s">
        <v>97</v>
      </c>
      <c r="C41" s="239" t="s">
        <v>98</v>
      </c>
      <c r="D41" s="239" t="s">
        <v>83</v>
      </c>
      <c r="E41" s="251">
        <v>1</v>
      </c>
      <c r="F41" s="239" t="s">
        <v>70</v>
      </c>
      <c r="G41" s="240">
        <v>5</v>
      </c>
      <c r="H41" s="239" t="s">
        <v>96</v>
      </c>
      <c r="I41" s="242"/>
      <c r="J41" s="242"/>
      <c r="K41" s="246"/>
      <c r="L41" s="236"/>
    </row>
    <row r="42" spans="1:12" ht="105" customHeight="1">
      <c r="A42" s="240">
        <v>9</v>
      </c>
      <c r="B42" s="239" t="s">
        <v>99</v>
      </c>
      <c r="C42" s="239" t="s">
        <v>100</v>
      </c>
      <c r="D42" s="239" t="s">
        <v>83</v>
      </c>
      <c r="E42" s="239" t="s">
        <v>101</v>
      </c>
      <c r="F42" s="239" t="s">
        <v>102</v>
      </c>
      <c r="G42" s="240">
        <v>5</v>
      </c>
      <c r="H42" s="239" t="s">
        <v>117</v>
      </c>
      <c r="I42" s="242"/>
      <c r="J42" s="242"/>
      <c r="K42" s="246"/>
      <c r="L42" s="236"/>
    </row>
    <row r="43" spans="1:12" ht="14.45" customHeight="1">
      <c r="A43" s="252"/>
      <c r="B43" s="152" t="s">
        <v>104</v>
      </c>
      <c r="C43" s="244"/>
      <c r="D43" s="244"/>
      <c r="E43" s="244"/>
      <c r="F43" s="244"/>
      <c r="G43" s="253">
        <f>G4+G23+G24+G37+G38+G39+G40+G41+G42</f>
        <v>100</v>
      </c>
      <c r="H43" s="244"/>
      <c r="I43" s="254"/>
      <c r="J43" s="254">
        <f>J6+J10+J14+J19+J23+J25+J29+J33+J37+J38+J39+J40+J41+J42</f>
        <v>0</v>
      </c>
      <c r="K43" s="246"/>
      <c r="L43" s="236"/>
    </row>
    <row r="44" spans="1:12" ht="13.5" customHeight="1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34"/>
      <c r="L44" s="234"/>
    </row>
    <row r="45" spans="1:12" ht="30" customHeight="1">
      <c r="A45" s="234"/>
      <c r="B45" s="256" t="s">
        <v>105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</row>
  </sheetData>
  <mergeCells count="54">
    <mergeCell ref="I33:I36"/>
    <mergeCell ref="J33:J36"/>
    <mergeCell ref="F25:F36"/>
    <mergeCell ref="A33:A36"/>
    <mergeCell ref="B33:B36"/>
    <mergeCell ref="C33:C36"/>
    <mergeCell ref="G33:G36"/>
    <mergeCell ref="H33:H36"/>
    <mergeCell ref="A29:A32"/>
    <mergeCell ref="J29:J32"/>
    <mergeCell ref="H29:H32"/>
    <mergeCell ref="I29:I32"/>
    <mergeCell ref="C29:C32"/>
    <mergeCell ref="G29:G32"/>
    <mergeCell ref="A25:A28"/>
    <mergeCell ref="C25:C28"/>
    <mergeCell ref="G25:G28"/>
    <mergeCell ref="B29:B32"/>
    <mergeCell ref="B25:B28"/>
    <mergeCell ref="J14:J17"/>
    <mergeCell ref="I14:I17"/>
    <mergeCell ref="H19:H22"/>
    <mergeCell ref="J19:J22"/>
    <mergeCell ref="I19:I22"/>
    <mergeCell ref="H14:H17"/>
    <mergeCell ref="I25:I28"/>
    <mergeCell ref="J25:J28"/>
    <mergeCell ref="H25:H28"/>
    <mergeCell ref="B19:B22"/>
    <mergeCell ref="H10:H13"/>
    <mergeCell ref="A14:A17"/>
    <mergeCell ref="B14:B17"/>
    <mergeCell ref="C14:C17"/>
    <mergeCell ref="G14:G17"/>
    <mergeCell ref="B10:B13"/>
    <mergeCell ref="C10:C13"/>
    <mergeCell ref="G10:G13"/>
    <mergeCell ref="A10:A13"/>
    <mergeCell ref="A19:A22"/>
    <mergeCell ref="G19:G22"/>
    <mergeCell ref="I10:I13"/>
    <mergeCell ref="J10:J13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H6:H9"/>
    <mergeCell ref="F5:F22"/>
    <mergeCell ref="C19:C22"/>
  </mergeCells>
  <pageMargins left="0.43307099999999998" right="0.23622000000000001" top="0.35433100000000001" bottom="0.748031" header="0.31496099999999999" footer="0.31496099999999999"/>
  <pageSetup scale="42" fitToHeight="2" orientation="portrait" r:id="rId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opLeftCell="A4" workbookViewId="0">
      <selection activeCell="L2" sqref="L2"/>
    </sheetView>
  </sheetViews>
  <sheetFormatPr defaultColWidth="8.85546875" defaultRowHeight="15" customHeight="1"/>
  <cols>
    <col min="1" max="1" width="5.42578125" style="111" customWidth="1"/>
    <col min="2" max="2" width="25.85546875" style="111" customWidth="1"/>
    <col min="3" max="3" width="13.7109375" style="111" customWidth="1"/>
    <col min="4" max="4" width="22.42578125" style="111" customWidth="1"/>
    <col min="5" max="5" width="11.85546875" style="111" customWidth="1"/>
    <col min="6" max="6" width="22.85546875" style="111" customWidth="1"/>
    <col min="7" max="7" width="17" style="111" customWidth="1"/>
    <col min="8" max="8" width="37" style="111" customWidth="1"/>
    <col min="9" max="9" width="9.140625" style="111" customWidth="1"/>
    <col min="10" max="10" width="31.7109375" style="111" customWidth="1"/>
    <col min="11" max="11" width="12.140625" style="111" customWidth="1"/>
    <col min="12" max="12" width="8.85546875" style="111" customWidth="1"/>
    <col min="13" max="16384" width="8.85546875" style="111"/>
  </cols>
  <sheetData>
    <row r="1" spans="1:11" ht="84" customHeight="1">
      <c r="A1" s="129"/>
      <c r="B1" s="129"/>
      <c r="C1" s="129"/>
      <c r="D1" s="129"/>
      <c r="E1" s="129"/>
      <c r="F1" s="129"/>
      <c r="G1" s="129"/>
      <c r="H1" s="129"/>
      <c r="I1" s="129"/>
      <c r="J1" s="137" t="s">
        <v>460</v>
      </c>
      <c r="K1" s="138"/>
    </row>
    <row r="2" spans="1:11" ht="33.75" customHeight="1">
      <c r="A2" s="295" t="s">
        <v>156</v>
      </c>
      <c r="B2" s="296"/>
      <c r="C2" s="296"/>
      <c r="D2" s="296"/>
      <c r="E2" s="296"/>
      <c r="F2" s="296"/>
      <c r="G2" s="296"/>
      <c r="H2" s="296"/>
      <c r="I2" s="296"/>
      <c r="J2" s="296"/>
      <c r="K2" s="138"/>
    </row>
    <row r="3" spans="1:11" ht="45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  <c r="K3" s="139"/>
    </row>
    <row r="4" spans="1:11" ht="37.5" customHeight="1">
      <c r="A4" s="113">
        <v>1</v>
      </c>
      <c r="B4" s="288" t="s">
        <v>10</v>
      </c>
      <c r="C4" s="289"/>
      <c r="D4" s="114"/>
      <c r="E4" s="113">
        <v>100</v>
      </c>
      <c r="F4" s="271" t="s">
        <v>107</v>
      </c>
      <c r="G4" s="113">
        <f>G5+G10+G15</f>
        <v>45</v>
      </c>
      <c r="H4" s="114"/>
      <c r="I4" s="114"/>
      <c r="J4" s="114"/>
      <c r="K4" s="139"/>
    </row>
    <row r="5" spans="1:11" ht="23.25" customHeight="1">
      <c r="A5" s="112" t="s">
        <v>11</v>
      </c>
      <c r="B5" s="281" t="s">
        <v>12</v>
      </c>
      <c r="C5" s="282"/>
      <c r="D5" s="114"/>
      <c r="E5" s="114"/>
      <c r="F5" s="272"/>
      <c r="G5" s="113">
        <v>15</v>
      </c>
      <c r="H5" s="114"/>
      <c r="I5" s="114"/>
      <c r="J5" s="114"/>
      <c r="K5" s="139"/>
    </row>
    <row r="6" spans="1:11" ht="24" customHeight="1">
      <c r="A6" s="271" t="s">
        <v>14</v>
      </c>
      <c r="B6" s="269" t="s">
        <v>15</v>
      </c>
      <c r="C6" s="269" t="s">
        <v>16</v>
      </c>
      <c r="D6" s="112" t="s">
        <v>17</v>
      </c>
      <c r="E6" s="112" t="s">
        <v>18</v>
      </c>
      <c r="F6" s="272"/>
      <c r="G6" s="277">
        <v>15</v>
      </c>
      <c r="H6" s="269" t="s">
        <v>19</v>
      </c>
      <c r="I6" s="286"/>
      <c r="J6" s="286"/>
      <c r="K6" s="139"/>
    </row>
    <row r="7" spans="1:11" ht="27.75" customHeight="1">
      <c r="A7" s="278"/>
      <c r="B7" s="270"/>
      <c r="C7" s="270"/>
      <c r="D7" s="112" t="s">
        <v>20</v>
      </c>
      <c r="E7" s="112" t="s">
        <v>21</v>
      </c>
      <c r="F7" s="272"/>
      <c r="G7" s="270"/>
      <c r="H7" s="270"/>
      <c r="I7" s="272"/>
      <c r="J7" s="272"/>
      <c r="K7" s="139"/>
    </row>
    <row r="8" spans="1:11" ht="25.5" customHeight="1">
      <c r="A8" s="278"/>
      <c r="B8" s="270"/>
      <c r="C8" s="270"/>
      <c r="D8" s="112" t="s">
        <v>22</v>
      </c>
      <c r="E8" s="112" t="s">
        <v>23</v>
      </c>
      <c r="F8" s="272"/>
      <c r="G8" s="270"/>
      <c r="H8" s="270"/>
      <c r="I8" s="272"/>
      <c r="J8" s="272"/>
      <c r="K8" s="139"/>
    </row>
    <row r="9" spans="1:11" ht="21.75" customHeight="1">
      <c r="A9" s="279"/>
      <c r="B9" s="270"/>
      <c r="C9" s="270"/>
      <c r="D9" s="112" t="s">
        <v>24</v>
      </c>
      <c r="E9" s="112" t="s">
        <v>25</v>
      </c>
      <c r="F9" s="272"/>
      <c r="G9" s="270"/>
      <c r="H9" s="270"/>
      <c r="I9" s="273"/>
      <c r="J9" s="273"/>
      <c r="K9" s="139"/>
    </row>
    <row r="10" spans="1:11" ht="15.75" customHeight="1">
      <c r="A10" s="112" t="s">
        <v>29</v>
      </c>
      <c r="B10" s="281" t="s">
        <v>30</v>
      </c>
      <c r="C10" s="282"/>
      <c r="D10" s="114"/>
      <c r="E10" s="114"/>
      <c r="F10" s="272"/>
      <c r="G10" s="113">
        <v>15</v>
      </c>
      <c r="H10" s="114"/>
      <c r="I10" s="114"/>
      <c r="J10" s="114"/>
      <c r="K10" s="139"/>
    </row>
    <row r="11" spans="1:11" ht="24.75" customHeight="1">
      <c r="A11" s="271" t="s">
        <v>31</v>
      </c>
      <c r="B11" s="271" t="s">
        <v>32</v>
      </c>
      <c r="C11" s="271" t="s">
        <v>16</v>
      </c>
      <c r="D11" s="112" t="s">
        <v>17</v>
      </c>
      <c r="E11" s="112" t="s">
        <v>18</v>
      </c>
      <c r="F11" s="272"/>
      <c r="G11" s="280">
        <v>15</v>
      </c>
      <c r="H11" s="269" t="s">
        <v>157</v>
      </c>
      <c r="I11" s="286"/>
      <c r="J11" s="286"/>
      <c r="K11" s="139"/>
    </row>
    <row r="12" spans="1:11" ht="41.25" customHeight="1">
      <c r="A12" s="278"/>
      <c r="B12" s="272"/>
      <c r="C12" s="272"/>
      <c r="D12" s="112" t="s">
        <v>20</v>
      </c>
      <c r="E12" s="112" t="s">
        <v>21</v>
      </c>
      <c r="F12" s="272"/>
      <c r="G12" s="272"/>
      <c r="H12" s="270"/>
      <c r="I12" s="272"/>
      <c r="J12" s="272"/>
      <c r="K12" s="139"/>
    </row>
    <row r="13" spans="1:11" ht="25.5" customHeight="1">
      <c r="A13" s="278"/>
      <c r="B13" s="272"/>
      <c r="C13" s="272"/>
      <c r="D13" s="112" t="s">
        <v>22</v>
      </c>
      <c r="E13" s="112" t="s">
        <v>23</v>
      </c>
      <c r="F13" s="272"/>
      <c r="G13" s="272"/>
      <c r="H13" s="270"/>
      <c r="I13" s="272"/>
      <c r="J13" s="272"/>
      <c r="K13" s="139"/>
    </row>
    <row r="14" spans="1:11" ht="25.5" customHeight="1">
      <c r="A14" s="279"/>
      <c r="B14" s="273"/>
      <c r="C14" s="273"/>
      <c r="D14" s="112" t="s">
        <v>24</v>
      </c>
      <c r="E14" s="112" t="s">
        <v>34</v>
      </c>
      <c r="F14" s="272"/>
      <c r="G14" s="273"/>
      <c r="H14" s="270"/>
      <c r="I14" s="273"/>
      <c r="J14" s="273"/>
      <c r="K14" s="139"/>
    </row>
    <row r="15" spans="1:11" ht="21.75" customHeight="1">
      <c r="A15" s="112" t="s">
        <v>44</v>
      </c>
      <c r="B15" s="281" t="s">
        <v>45</v>
      </c>
      <c r="C15" s="282"/>
      <c r="D15" s="114"/>
      <c r="E15" s="114"/>
      <c r="F15" s="272"/>
      <c r="G15" s="113">
        <v>15</v>
      </c>
      <c r="H15" s="114"/>
      <c r="I15" s="114"/>
      <c r="J15" s="114"/>
      <c r="K15" s="139"/>
    </row>
    <row r="16" spans="1:11" ht="30" customHeight="1">
      <c r="A16" s="271" t="s">
        <v>46</v>
      </c>
      <c r="B16" s="271" t="s">
        <v>47</v>
      </c>
      <c r="C16" s="271" t="s">
        <v>16</v>
      </c>
      <c r="D16" s="112" t="s">
        <v>17</v>
      </c>
      <c r="E16" s="112" t="s">
        <v>18</v>
      </c>
      <c r="F16" s="272"/>
      <c r="G16" s="277">
        <v>15</v>
      </c>
      <c r="H16" s="271" t="s">
        <v>158</v>
      </c>
      <c r="I16" s="286"/>
      <c r="J16" s="286"/>
      <c r="K16" s="139"/>
    </row>
    <row r="17" spans="1:11" ht="22.5" customHeight="1">
      <c r="A17" s="278"/>
      <c r="B17" s="272"/>
      <c r="C17" s="272"/>
      <c r="D17" s="112" t="s">
        <v>20</v>
      </c>
      <c r="E17" s="112" t="s">
        <v>21</v>
      </c>
      <c r="F17" s="272"/>
      <c r="G17" s="270"/>
      <c r="H17" s="272"/>
      <c r="I17" s="272"/>
      <c r="J17" s="272"/>
      <c r="K17" s="139"/>
    </row>
    <row r="18" spans="1:11" ht="27" customHeight="1">
      <c r="A18" s="278"/>
      <c r="B18" s="272"/>
      <c r="C18" s="272"/>
      <c r="D18" s="112" t="s">
        <v>22</v>
      </c>
      <c r="E18" s="112" t="s">
        <v>23</v>
      </c>
      <c r="F18" s="272"/>
      <c r="G18" s="270"/>
      <c r="H18" s="272"/>
      <c r="I18" s="272"/>
      <c r="J18" s="272"/>
      <c r="K18" s="139"/>
    </row>
    <row r="19" spans="1:11" ht="15.75" customHeight="1">
      <c r="A19" s="279"/>
      <c r="B19" s="273"/>
      <c r="C19" s="273"/>
      <c r="D19" s="112" t="s">
        <v>24</v>
      </c>
      <c r="E19" s="112" t="s">
        <v>25</v>
      </c>
      <c r="F19" s="273"/>
      <c r="G19" s="270"/>
      <c r="H19" s="273"/>
      <c r="I19" s="273"/>
      <c r="J19" s="273"/>
      <c r="K19" s="139"/>
    </row>
    <row r="20" spans="1:11" ht="93" customHeight="1">
      <c r="A20" s="112" t="s">
        <v>57</v>
      </c>
      <c r="B20" s="112" t="s">
        <v>58</v>
      </c>
      <c r="C20" s="112" t="s">
        <v>59</v>
      </c>
      <c r="D20" s="112" t="s">
        <v>60</v>
      </c>
      <c r="E20" s="112" t="s">
        <v>61</v>
      </c>
      <c r="F20" s="112" t="s">
        <v>62</v>
      </c>
      <c r="G20" s="113">
        <v>15</v>
      </c>
      <c r="H20" s="112" t="s">
        <v>444</v>
      </c>
      <c r="I20" s="114"/>
      <c r="J20" s="114"/>
      <c r="K20" s="139"/>
    </row>
    <row r="21" spans="1:11" ht="77.25" customHeight="1">
      <c r="A21" s="112" t="s">
        <v>63</v>
      </c>
      <c r="B21" s="112" t="s">
        <v>64</v>
      </c>
      <c r="C21" s="112" t="s">
        <v>65</v>
      </c>
      <c r="D21" s="112" t="s">
        <v>66</v>
      </c>
      <c r="E21" s="114"/>
      <c r="F21" s="271" t="s">
        <v>70</v>
      </c>
      <c r="G21" s="113">
        <f>G22+G26+G30</f>
        <v>15</v>
      </c>
      <c r="H21" s="120"/>
      <c r="I21" s="114"/>
      <c r="J21" s="114"/>
      <c r="K21" s="139"/>
    </row>
    <row r="22" spans="1:11" ht="34.5" customHeight="1">
      <c r="A22" s="271" t="s">
        <v>67</v>
      </c>
      <c r="B22" s="271" t="s">
        <v>126</v>
      </c>
      <c r="C22" s="271" t="s">
        <v>65</v>
      </c>
      <c r="D22" s="112" t="s">
        <v>17</v>
      </c>
      <c r="E22" s="112" t="s">
        <v>69</v>
      </c>
      <c r="F22" s="272"/>
      <c r="G22" s="280">
        <v>5</v>
      </c>
      <c r="H22" s="269" t="s">
        <v>113</v>
      </c>
      <c r="I22" s="292"/>
      <c r="J22" s="286"/>
      <c r="K22" s="139"/>
    </row>
    <row r="23" spans="1:11" ht="30" customHeight="1">
      <c r="A23" s="278"/>
      <c r="B23" s="272"/>
      <c r="C23" s="272"/>
      <c r="D23" s="112" t="s">
        <v>20</v>
      </c>
      <c r="E23" s="112" t="s">
        <v>72</v>
      </c>
      <c r="F23" s="272"/>
      <c r="G23" s="272"/>
      <c r="H23" s="270"/>
      <c r="I23" s="293"/>
      <c r="J23" s="272"/>
      <c r="K23" s="139"/>
    </row>
    <row r="24" spans="1:11" ht="33" customHeight="1">
      <c r="A24" s="278"/>
      <c r="B24" s="272"/>
      <c r="C24" s="272"/>
      <c r="D24" s="112" t="s">
        <v>22</v>
      </c>
      <c r="E24" s="112" t="s">
        <v>73</v>
      </c>
      <c r="F24" s="272"/>
      <c r="G24" s="272"/>
      <c r="H24" s="270"/>
      <c r="I24" s="293"/>
      <c r="J24" s="272"/>
      <c r="K24" s="139"/>
    </row>
    <row r="25" spans="1:11" ht="60.75" customHeight="1">
      <c r="A25" s="279"/>
      <c r="B25" s="273"/>
      <c r="C25" s="273"/>
      <c r="D25" s="112" t="s">
        <v>24</v>
      </c>
      <c r="E25" s="112" t="s">
        <v>74</v>
      </c>
      <c r="F25" s="272"/>
      <c r="G25" s="273"/>
      <c r="H25" s="270"/>
      <c r="I25" s="294"/>
      <c r="J25" s="273"/>
      <c r="K25" s="139"/>
    </row>
    <row r="26" spans="1:11" ht="21.75" customHeight="1">
      <c r="A26" s="271" t="s">
        <v>75</v>
      </c>
      <c r="B26" s="271" t="s">
        <v>127</v>
      </c>
      <c r="C26" s="271" t="s">
        <v>65</v>
      </c>
      <c r="D26" s="112" t="s">
        <v>17</v>
      </c>
      <c r="E26" s="112" t="s">
        <v>69</v>
      </c>
      <c r="F26" s="272"/>
      <c r="G26" s="280">
        <v>5</v>
      </c>
      <c r="H26" s="269" t="s">
        <v>114</v>
      </c>
      <c r="I26" s="286"/>
      <c r="J26" s="286"/>
      <c r="K26" s="139"/>
    </row>
    <row r="27" spans="1:11" ht="24" customHeight="1">
      <c r="A27" s="278"/>
      <c r="B27" s="272"/>
      <c r="C27" s="272"/>
      <c r="D27" s="112" t="s">
        <v>20</v>
      </c>
      <c r="E27" s="112" t="s">
        <v>72</v>
      </c>
      <c r="F27" s="272"/>
      <c r="G27" s="272"/>
      <c r="H27" s="270"/>
      <c r="I27" s="272"/>
      <c r="J27" s="272"/>
      <c r="K27" s="139"/>
    </row>
    <row r="28" spans="1:11" ht="44.25" customHeight="1">
      <c r="A28" s="278"/>
      <c r="B28" s="272"/>
      <c r="C28" s="272"/>
      <c r="D28" s="112" t="s">
        <v>22</v>
      </c>
      <c r="E28" s="112" t="s">
        <v>73</v>
      </c>
      <c r="F28" s="272"/>
      <c r="G28" s="272"/>
      <c r="H28" s="270"/>
      <c r="I28" s="272"/>
      <c r="J28" s="272"/>
      <c r="K28" s="139"/>
    </row>
    <row r="29" spans="1:11" ht="80.25" customHeight="1">
      <c r="A29" s="279"/>
      <c r="B29" s="273"/>
      <c r="C29" s="273"/>
      <c r="D29" s="112" t="s">
        <v>24</v>
      </c>
      <c r="E29" s="112" t="s">
        <v>74</v>
      </c>
      <c r="F29" s="272"/>
      <c r="G29" s="273"/>
      <c r="H29" s="270"/>
      <c r="I29" s="273"/>
      <c r="J29" s="273"/>
      <c r="K29" s="183"/>
    </row>
    <row r="30" spans="1:11" ht="38.25" customHeight="1">
      <c r="A30" s="271" t="s">
        <v>78</v>
      </c>
      <c r="B30" s="271" t="s">
        <v>79</v>
      </c>
      <c r="C30" s="271" t="s">
        <v>65</v>
      </c>
      <c r="D30" s="112" t="s">
        <v>17</v>
      </c>
      <c r="E30" s="112" t="s">
        <v>69</v>
      </c>
      <c r="F30" s="272"/>
      <c r="G30" s="280">
        <v>5</v>
      </c>
      <c r="H30" s="271" t="s">
        <v>80</v>
      </c>
      <c r="I30" s="286"/>
      <c r="J30" s="286"/>
      <c r="K30" s="184"/>
    </row>
    <row r="31" spans="1:11" ht="44.25" customHeight="1">
      <c r="A31" s="278"/>
      <c r="B31" s="272"/>
      <c r="C31" s="272"/>
      <c r="D31" s="112" t="s">
        <v>20</v>
      </c>
      <c r="E31" s="112" t="s">
        <v>72</v>
      </c>
      <c r="F31" s="272"/>
      <c r="G31" s="272"/>
      <c r="H31" s="272"/>
      <c r="I31" s="272"/>
      <c r="J31" s="272"/>
      <c r="K31" s="184"/>
    </row>
    <row r="32" spans="1:11" ht="51" customHeight="1">
      <c r="A32" s="278"/>
      <c r="B32" s="272"/>
      <c r="C32" s="272"/>
      <c r="D32" s="112" t="s">
        <v>22</v>
      </c>
      <c r="E32" s="112" t="s">
        <v>73</v>
      </c>
      <c r="F32" s="272"/>
      <c r="G32" s="272"/>
      <c r="H32" s="272"/>
      <c r="I32" s="272"/>
      <c r="J32" s="272"/>
      <c r="K32" s="184"/>
    </row>
    <row r="33" spans="1:11" ht="47.25" customHeight="1">
      <c r="A33" s="279"/>
      <c r="B33" s="273"/>
      <c r="C33" s="273"/>
      <c r="D33" s="112" t="s">
        <v>24</v>
      </c>
      <c r="E33" s="112" t="s">
        <v>74</v>
      </c>
      <c r="F33" s="273"/>
      <c r="G33" s="273"/>
      <c r="H33" s="273"/>
      <c r="I33" s="273"/>
      <c r="J33" s="273"/>
      <c r="K33" s="184"/>
    </row>
    <row r="34" spans="1:11" ht="121.5" customHeight="1">
      <c r="A34" s="112" t="s">
        <v>81</v>
      </c>
      <c r="B34" s="112" t="s">
        <v>82</v>
      </c>
      <c r="C34" s="112" t="s">
        <v>16</v>
      </c>
      <c r="D34" s="112" t="s">
        <v>83</v>
      </c>
      <c r="E34" s="112" t="s">
        <v>84</v>
      </c>
      <c r="F34" s="112" t="s">
        <v>70</v>
      </c>
      <c r="G34" s="113">
        <v>10</v>
      </c>
      <c r="H34" s="112" t="s">
        <v>115</v>
      </c>
      <c r="I34" s="114"/>
      <c r="J34" s="114"/>
      <c r="K34" s="185"/>
    </row>
    <row r="35" spans="1:11" ht="179.25" customHeight="1">
      <c r="A35" s="112" t="s">
        <v>86</v>
      </c>
      <c r="B35" s="112" t="s">
        <v>89</v>
      </c>
      <c r="C35" s="112" t="s">
        <v>90</v>
      </c>
      <c r="D35" s="112" t="s">
        <v>91</v>
      </c>
      <c r="E35" s="112" t="s">
        <v>92</v>
      </c>
      <c r="F35" s="112" t="s">
        <v>93</v>
      </c>
      <c r="G35" s="113">
        <v>3</v>
      </c>
      <c r="H35" s="112" t="s">
        <v>116</v>
      </c>
      <c r="I35" s="114"/>
      <c r="J35" s="114"/>
      <c r="K35" s="139"/>
    </row>
    <row r="36" spans="1:11" ht="140.25" customHeight="1">
      <c r="A36" s="112" t="s">
        <v>131</v>
      </c>
      <c r="B36" s="112" t="s">
        <v>95</v>
      </c>
      <c r="C36" s="112" t="s">
        <v>65</v>
      </c>
      <c r="D36" s="112" t="s">
        <v>91</v>
      </c>
      <c r="E36" s="117">
        <v>1</v>
      </c>
      <c r="F36" s="112" t="s">
        <v>70</v>
      </c>
      <c r="G36" s="113">
        <v>2</v>
      </c>
      <c r="H36" s="112" t="s">
        <v>96</v>
      </c>
      <c r="I36" s="114"/>
      <c r="J36" s="114"/>
      <c r="K36" s="139"/>
    </row>
    <row r="37" spans="1:11" ht="119.25" customHeight="1">
      <c r="A37" s="112" t="s">
        <v>133</v>
      </c>
      <c r="B37" s="112" t="s">
        <v>97</v>
      </c>
      <c r="C37" s="112" t="s">
        <v>98</v>
      </c>
      <c r="D37" s="112" t="s">
        <v>83</v>
      </c>
      <c r="E37" s="117">
        <v>1</v>
      </c>
      <c r="F37" s="112" t="s">
        <v>70</v>
      </c>
      <c r="G37" s="113">
        <v>5</v>
      </c>
      <c r="H37" s="112" t="s">
        <v>96</v>
      </c>
      <c r="I37" s="114"/>
      <c r="J37" s="114"/>
      <c r="K37" s="139"/>
    </row>
    <row r="38" spans="1:11" ht="140.25" customHeight="1">
      <c r="A38" s="112" t="s">
        <v>134</v>
      </c>
      <c r="B38" s="112" t="s">
        <v>99</v>
      </c>
      <c r="C38" s="112" t="s">
        <v>100</v>
      </c>
      <c r="D38" s="112" t="s">
        <v>83</v>
      </c>
      <c r="E38" s="112" t="s">
        <v>101</v>
      </c>
      <c r="F38" s="112" t="s">
        <v>102</v>
      </c>
      <c r="G38" s="113">
        <v>5</v>
      </c>
      <c r="H38" s="112" t="s">
        <v>117</v>
      </c>
      <c r="I38" s="114"/>
      <c r="J38" s="114"/>
      <c r="K38" s="139"/>
    </row>
    <row r="39" spans="1:11" ht="14.45" customHeight="1">
      <c r="A39" s="118"/>
      <c r="B39" s="119" t="s">
        <v>104</v>
      </c>
      <c r="C39" s="120"/>
      <c r="D39" s="120"/>
      <c r="E39" s="120"/>
      <c r="F39" s="120"/>
      <c r="G39" s="121">
        <f>G4+G20+G34+G21+G35+G36+G37+G38</f>
        <v>100</v>
      </c>
      <c r="H39" s="120"/>
      <c r="I39" s="120"/>
      <c r="J39" s="122">
        <f>J6+J11+J16+J30+J20+J22+J26+J34+J35+J36+J37+J38</f>
        <v>0</v>
      </c>
      <c r="K39" s="139"/>
    </row>
    <row r="40" spans="1:11" ht="13.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38"/>
    </row>
    <row r="41" spans="1:11" ht="30" customHeight="1">
      <c r="A41" s="129"/>
      <c r="B41" s="137" t="s">
        <v>105</v>
      </c>
      <c r="C41" s="129"/>
      <c r="D41" s="129"/>
      <c r="E41" s="129"/>
      <c r="F41" s="129"/>
      <c r="G41" s="129"/>
      <c r="H41" s="129"/>
      <c r="I41" s="129"/>
      <c r="J41" s="129"/>
      <c r="K41" s="138"/>
    </row>
  </sheetData>
  <mergeCells count="49">
    <mergeCell ref="H30:H33"/>
    <mergeCell ref="I30:I33"/>
    <mergeCell ref="J30:J33"/>
    <mergeCell ref="A30:A33"/>
    <mergeCell ref="B30:B33"/>
    <mergeCell ref="C30:C33"/>
    <mergeCell ref="F21:F33"/>
    <mergeCell ref="G30:G33"/>
    <mergeCell ref="J26:J29"/>
    <mergeCell ref="J22:J25"/>
    <mergeCell ref="G22:G25"/>
    <mergeCell ref="I22:I25"/>
    <mergeCell ref="H22:H25"/>
    <mergeCell ref="C26:C29"/>
    <mergeCell ref="G26:G29"/>
    <mergeCell ref="I26:I29"/>
    <mergeCell ref="A26:A29"/>
    <mergeCell ref="H26:H29"/>
    <mergeCell ref="B26:B29"/>
    <mergeCell ref="B15:C15"/>
    <mergeCell ref="A16:A19"/>
    <mergeCell ref="B16:B19"/>
    <mergeCell ref="C16:C19"/>
    <mergeCell ref="A22:A25"/>
    <mergeCell ref="C22:C25"/>
    <mergeCell ref="B22:B25"/>
    <mergeCell ref="G16:G19"/>
    <mergeCell ref="H16:H19"/>
    <mergeCell ref="I16:I19"/>
    <mergeCell ref="J16:J19"/>
    <mergeCell ref="I11:I14"/>
    <mergeCell ref="J11:J14"/>
    <mergeCell ref="H11:H14"/>
    <mergeCell ref="J6:J9"/>
    <mergeCell ref="A2:J2"/>
    <mergeCell ref="B4:C4"/>
    <mergeCell ref="F4:F19"/>
    <mergeCell ref="B5:C5"/>
    <mergeCell ref="A6:A9"/>
    <mergeCell ref="B6:B9"/>
    <mergeCell ref="C6:C9"/>
    <mergeCell ref="G6:G9"/>
    <mergeCell ref="H6:H9"/>
    <mergeCell ref="I6:I9"/>
    <mergeCell ref="B10:C10"/>
    <mergeCell ref="A11:A14"/>
    <mergeCell ref="B11:B14"/>
    <mergeCell ref="C11:C14"/>
    <mergeCell ref="G11:G14"/>
  </mergeCells>
  <pageMargins left="0.23622000000000001" right="0" top="0.55118100000000003" bottom="0.35433100000000001" header="0.31496099999999999" footer="0.31496099999999999"/>
  <pageSetup scale="51" fitToHeight="2" orientation="portrait" r:id="rId1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workbookViewId="0">
      <selection activeCell="J6" sqref="J6:J9"/>
    </sheetView>
  </sheetViews>
  <sheetFormatPr defaultColWidth="8.85546875" defaultRowHeight="15" customHeight="1"/>
  <cols>
    <col min="1" max="1" width="7.7109375" style="111" customWidth="1"/>
    <col min="2" max="2" width="25.85546875" style="111" customWidth="1"/>
    <col min="3" max="3" width="13.7109375" style="111" customWidth="1"/>
    <col min="4" max="4" width="22.42578125" style="111" customWidth="1"/>
    <col min="5" max="5" width="11.140625" style="111" customWidth="1"/>
    <col min="6" max="6" width="21.7109375" style="111" customWidth="1"/>
    <col min="7" max="7" width="11" style="111" customWidth="1"/>
    <col min="8" max="8" width="36.140625" style="111" customWidth="1"/>
    <col min="9" max="9" width="11.42578125" style="111" customWidth="1"/>
    <col min="10" max="10" width="41.28515625" style="111" customWidth="1"/>
    <col min="11" max="11" width="9.140625" style="111" customWidth="1"/>
    <col min="12" max="12" width="8.85546875" style="111" customWidth="1"/>
    <col min="13" max="16384" width="8.85546875" style="111"/>
  </cols>
  <sheetData>
    <row r="1" spans="1:11" ht="60" customHeight="1">
      <c r="A1" s="129"/>
      <c r="B1" s="129"/>
      <c r="C1" s="129"/>
      <c r="D1" s="129"/>
      <c r="E1" s="129"/>
      <c r="F1" s="129"/>
      <c r="G1" s="129"/>
      <c r="H1" s="129"/>
      <c r="I1" s="129"/>
      <c r="J1" s="137" t="s">
        <v>461</v>
      </c>
      <c r="K1" s="138"/>
    </row>
    <row r="2" spans="1:11" ht="39" customHeight="1">
      <c r="A2" s="295" t="s">
        <v>159</v>
      </c>
      <c r="B2" s="296"/>
      <c r="C2" s="296"/>
      <c r="D2" s="296"/>
      <c r="E2" s="296"/>
      <c r="F2" s="296"/>
      <c r="G2" s="296"/>
      <c r="H2" s="296"/>
      <c r="I2" s="296"/>
      <c r="J2" s="296"/>
      <c r="K2" s="138"/>
    </row>
    <row r="3" spans="1:11" ht="45" customHeight="1">
      <c r="A3" s="112" t="s">
        <v>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9</v>
      </c>
      <c r="K3" s="139"/>
    </row>
    <row r="4" spans="1:11" ht="44.25" customHeight="1">
      <c r="A4" s="113">
        <v>1</v>
      </c>
      <c r="B4" s="288" t="s">
        <v>10</v>
      </c>
      <c r="C4" s="289"/>
      <c r="D4" s="114"/>
      <c r="E4" s="113">
        <v>100</v>
      </c>
      <c r="F4" s="114"/>
      <c r="G4" s="113">
        <f>G5+G14+G27</f>
        <v>40</v>
      </c>
      <c r="H4" s="114"/>
      <c r="I4" s="186"/>
      <c r="J4" s="186"/>
      <c r="K4" s="139"/>
    </row>
    <row r="5" spans="1:11" ht="23.25" customHeight="1">
      <c r="A5" s="112" t="s">
        <v>11</v>
      </c>
      <c r="B5" s="281" t="s">
        <v>12</v>
      </c>
      <c r="C5" s="282"/>
      <c r="D5" s="114"/>
      <c r="E5" s="114"/>
      <c r="F5" s="271" t="s">
        <v>107</v>
      </c>
      <c r="G5" s="113">
        <f>G6+G10</f>
        <v>10</v>
      </c>
      <c r="H5" s="114"/>
      <c r="I5" s="186"/>
      <c r="J5" s="186"/>
      <c r="K5" s="139"/>
    </row>
    <row r="6" spans="1:11" ht="27" customHeight="1">
      <c r="A6" s="271" t="s">
        <v>14</v>
      </c>
      <c r="B6" s="269" t="s">
        <v>15</v>
      </c>
      <c r="C6" s="269" t="s">
        <v>16</v>
      </c>
      <c r="D6" s="112" t="s">
        <v>17</v>
      </c>
      <c r="E6" s="112" t="s">
        <v>18</v>
      </c>
      <c r="F6" s="272"/>
      <c r="G6" s="277">
        <v>5</v>
      </c>
      <c r="H6" s="269" t="s">
        <v>19</v>
      </c>
      <c r="I6" s="283"/>
      <c r="J6" s="352"/>
      <c r="K6" s="139"/>
    </row>
    <row r="7" spans="1:11" ht="29.25" customHeight="1">
      <c r="A7" s="278"/>
      <c r="B7" s="270"/>
      <c r="C7" s="270"/>
      <c r="D7" s="112" t="s">
        <v>20</v>
      </c>
      <c r="E7" s="112" t="s">
        <v>21</v>
      </c>
      <c r="F7" s="272"/>
      <c r="G7" s="270"/>
      <c r="H7" s="270"/>
      <c r="I7" s="284"/>
      <c r="J7" s="353"/>
      <c r="K7" s="139"/>
    </row>
    <row r="8" spans="1:11" ht="22.5" customHeight="1">
      <c r="A8" s="278"/>
      <c r="B8" s="270"/>
      <c r="C8" s="270"/>
      <c r="D8" s="112" t="s">
        <v>22</v>
      </c>
      <c r="E8" s="112" t="s">
        <v>23</v>
      </c>
      <c r="F8" s="272"/>
      <c r="G8" s="270"/>
      <c r="H8" s="270"/>
      <c r="I8" s="284"/>
      <c r="J8" s="353"/>
      <c r="K8" s="139"/>
    </row>
    <row r="9" spans="1:11" ht="30.75" customHeight="1">
      <c r="A9" s="279"/>
      <c r="B9" s="270"/>
      <c r="C9" s="270"/>
      <c r="D9" s="112" t="s">
        <v>24</v>
      </c>
      <c r="E9" s="112" t="s">
        <v>25</v>
      </c>
      <c r="F9" s="272"/>
      <c r="G9" s="270"/>
      <c r="H9" s="270"/>
      <c r="I9" s="285"/>
      <c r="J9" s="354"/>
      <c r="K9" s="139"/>
    </row>
    <row r="10" spans="1:11" ht="35.25" customHeight="1">
      <c r="A10" s="271" t="s">
        <v>26</v>
      </c>
      <c r="B10" s="269" t="s">
        <v>27</v>
      </c>
      <c r="C10" s="269" t="s">
        <v>16</v>
      </c>
      <c r="D10" s="112" t="s">
        <v>17</v>
      </c>
      <c r="E10" s="112" t="s">
        <v>18</v>
      </c>
      <c r="F10" s="272"/>
      <c r="G10" s="277">
        <v>5</v>
      </c>
      <c r="H10" s="269" t="s">
        <v>148</v>
      </c>
      <c r="I10" s="283"/>
      <c r="J10" s="352"/>
      <c r="K10" s="139"/>
    </row>
    <row r="11" spans="1:11" ht="29.25" customHeight="1">
      <c r="A11" s="278"/>
      <c r="B11" s="270"/>
      <c r="C11" s="270"/>
      <c r="D11" s="112" t="s">
        <v>20</v>
      </c>
      <c r="E11" s="112" t="s">
        <v>21</v>
      </c>
      <c r="F11" s="272"/>
      <c r="G11" s="270"/>
      <c r="H11" s="270"/>
      <c r="I11" s="284"/>
      <c r="J11" s="353"/>
      <c r="K11" s="139"/>
    </row>
    <row r="12" spans="1:11" ht="24.75" customHeight="1">
      <c r="A12" s="278"/>
      <c r="B12" s="270"/>
      <c r="C12" s="270"/>
      <c r="D12" s="112" t="s">
        <v>22</v>
      </c>
      <c r="E12" s="112" t="s">
        <v>23</v>
      </c>
      <c r="F12" s="272"/>
      <c r="G12" s="270"/>
      <c r="H12" s="270"/>
      <c r="I12" s="284"/>
      <c r="J12" s="353"/>
      <c r="K12" s="139"/>
    </row>
    <row r="13" spans="1:11" ht="32.25" customHeight="1">
      <c r="A13" s="279"/>
      <c r="B13" s="270"/>
      <c r="C13" s="270"/>
      <c r="D13" s="112" t="s">
        <v>24</v>
      </c>
      <c r="E13" s="112" t="s">
        <v>25</v>
      </c>
      <c r="F13" s="272"/>
      <c r="G13" s="270"/>
      <c r="H13" s="270"/>
      <c r="I13" s="285"/>
      <c r="J13" s="354"/>
      <c r="K13" s="139"/>
    </row>
    <row r="14" spans="1:11" ht="15.75" customHeight="1">
      <c r="A14" s="112" t="s">
        <v>29</v>
      </c>
      <c r="B14" s="281" t="s">
        <v>30</v>
      </c>
      <c r="C14" s="282"/>
      <c r="D14" s="114"/>
      <c r="E14" s="114"/>
      <c r="F14" s="272"/>
      <c r="G14" s="113">
        <f>G15+G19+G23</f>
        <v>20</v>
      </c>
      <c r="H14" s="114"/>
      <c r="I14" s="186"/>
      <c r="J14" s="186"/>
      <c r="K14" s="139"/>
    </row>
    <row r="15" spans="1:11" ht="24.75" customHeight="1">
      <c r="A15" s="271" t="s">
        <v>31</v>
      </c>
      <c r="B15" s="271" t="s">
        <v>32</v>
      </c>
      <c r="C15" s="271" t="s">
        <v>16</v>
      </c>
      <c r="D15" s="112" t="s">
        <v>17</v>
      </c>
      <c r="E15" s="112" t="s">
        <v>18</v>
      </c>
      <c r="F15" s="272"/>
      <c r="G15" s="280">
        <v>10</v>
      </c>
      <c r="H15" s="269" t="s">
        <v>157</v>
      </c>
      <c r="I15" s="283"/>
      <c r="J15" s="352"/>
      <c r="K15" s="139"/>
    </row>
    <row r="16" spans="1:11" ht="36" customHeight="1">
      <c r="A16" s="278"/>
      <c r="B16" s="272"/>
      <c r="C16" s="272"/>
      <c r="D16" s="112" t="s">
        <v>20</v>
      </c>
      <c r="E16" s="112" t="s">
        <v>21</v>
      </c>
      <c r="F16" s="272"/>
      <c r="G16" s="272"/>
      <c r="H16" s="270"/>
      <c r="I16" s="284"/>
      <c r="J16" s="353"/>
      <c r="K16" s="139"/>
    </row>
    <row r="17" spans="1:11" ht="25.5" customHeight="1">
      <c r="A17" s="278"/>
      <c r="B17" s="272"/>
      <c r="C17" s="272"/>
      <c r="D17" s="112" t="s">
        <v>22</v>
      </c>
      <c r="E17" s="112" t="s">
        <v>23</v>
      </c>
      <c r="F17" s="272"/>
      <c r="G17" s="272"/>
      <c r="H17" s="270"/>
      <c r="I17" s="284"/>
      <c r="J17" s="353"/>
      <c r="K17" s="139"/>
    </row>
    <row r="18" spans="1:11" ht="33.75" customHeight="1">
      <c r="A18" s="279"/>
      <c r="B18" s="273"/>
      <c r="C18" s="273"/>
      <c r="D18" s="112" t="s">
        <v>24</v>
      </c>
      <c r="E18" s="112" t="s">
        <v>34</v>
      </c>
      <c r="F18" s="272"/>
      <c r="G18" s="273"/>
      <c r="H18" s="270"/>
      <c r="I18" s="285"/>
      <c r="J18" s="354"/>
      <c r="K18" s="139"/>
    </row>
    <row r="19" spans="1:11" ht="27.75" customHeight="1">
      <c r="A19" s="271" t="s">
        <v>35</v>
      </c>
      <c r="B19" s="271" t="s">
        <v>36</v>
      </c>
      <c r="C19" s="271" t="s">
        <v>16</v>
      </c>
      <c r="D19" s="112" t="s">
        <v>17</v>
      </c>
      <c r="E19" s="112" t="s">
        <v>37</v>
      </c>
      <c r="F19" s="272"/>
      <c r="G19" s="280">
        <v>5</v>
      </c>
      <c r="H19" s="269" t="s">
        <v>38</v>
      </c>
      <c r="I19" s="283"/>
      <c r="J19" s="352"/>
      <c r="K19" s="139"/>
    </row>
    <row r="20" spans="1:11" ht="37.5" customHeight="1">
      <c r="A20" s="278"/>
      <c r="B20" s="272"/>
      <c r="C20" s="272"/>
      <c r="D20" s="112" t="s">
        <v>20</v>
      </c>
      <c r="E20" s="112" t="s">
        <v>39</v>
      </c>
      <c r="F20" s="272"/>
      <c r="G20" s="272"/>
      <c r="H20" s="270"/>
      <c r="I20" s="284"/>
      <c r="J20" s="353"/>
      <c r="K20" s="139"/>
    </row>
    <row r="21" spans="1:11" ht="37.5" customHeight="1">
      <c r="A21" s="278"/>
      <c r="B21" s="272"/>
      <c r="C21" s="272"/>
      <c r="D21" s="112" t="s">
        <v>22</v>
      </c>
      <c r="E21" s="112" t="s">
        <v>40</v>
      </c>
      <c r="F21" s="272"/>
      <c r="G21" s="272"/>
      <c r="H21" s="270"/>
      <c r="I21" s="284"/>
      <c r="J21" s="353"/>
      <c r="K21" s="139"/>
    </row>
    <row r="22" spans="1:11" ht="49.5" customHeight="1">
      <c r="A22" s="279"/>
      <c r="B22" s="273"/>
      <c r="C22" s="273"/>
      <c r="D22" s="112" t="s">
        <v>24</v>
      </c>
      <c r="E22" s="112" t="s">
        <v>34</v>
      </c>
      <c r="F22" s="272"/>
      <c r="G22" s="273"/>
      <c r="H22" s="270"/>
      <c r="I22" s="285"/>
      <c r="J22" s="354"/>
      <c r="K22" s="139"/>
    </row>
    <row r="23" spans="1:11" ht="39" customHeight="1">
      <c r="A23" s="271" t="s">
        <v>41</v>
      </c>
      <c r="B23" s="271" t="s">
        <v>42</v>
      </c>
      <c r="C23" s="271" t="s">
        <v>16</v>
      </c>
      <c r="D23" s="112" t="s">
        <v>17</v>
      </c>
      <c r="E23" s="112" t="s">
        <v>37</v>
      </c>
      <c r="F23" s="272"/>
      <c r="G23" s="277">
        <v>5</v>
      </c>
      <c r="H23" s="269" t="s">
        <v>43</v>
      </c>
      <c r="I23" s="283"/>
      <c r="J23" s="352"/>
      <c r="K23" s="139"/>
    </row>
    <row r="24" spans="1:11" ht="33" customHeight="1">
      <c r="A24" s="278"/>
      <c r="B24" s="272"/>
      <c r="C24" s="272"/>
      <c r="D24" s="112" t="s">
        <v>20</v>
      </c>
      <c r="E24" s="112" t="s">
        <v>39</v>
      </c>
      <c r="F24" s="272"/>
      <c r="G24" s="270"/>
      <c r="H24" s="270"/>
      <c r="I24" s="284"/>
      <c r="J24" s="353"/>
      <c r="K24" s="139"/>
    </row>
    <row r="25" spans="1:11" ht="26.25" customHeight="1">
      <c r="A25" s="278"/>
      <c r="B25" s="272"/>
      <c r="C25" s="272"/>
      <c r="D25" s="112" t="s">
        <v>22</v>
      </c>
      <c r="E25" s="112" t="s">
        <v>40</v>
      </c>
      <c r="F25" s="272"/>
      <c r="G25" s="270"/>
      <c r="H25" s="270"/>
      <c r="I25" s="284"/>
      <c r="J25" s="353"/>
      <c r="K25" s="139"/>
    </row>
    <row r="26" spans="1:11" ht="54" customHeight="1">
      <c r="A26" s="279"/>
      <c r="B26" s="273"/>
      <c r="C26" s="273"/>
      <c r="D26" s="112" t="s">
        <v>24</v>
      </c>
      <c r="E26" s="112" t="s">
        <v>34</v>
      </c>
      <c r="F26" s="272"/>
      <c r="G26" s="270"/>
      <c r="H26" s="270"/>
      <c r="I26" s="285"/>
      <c r="J26" s="354"/>
      <c r="K26" s="139"/>
    </row>
    <row r="27" spans="1:11" ht="29.25" customHeight="1">
      <c r="A27" s="112" t="s">
        <v>44</v>
      </c>
      <c r="B27" s="281" t="s">
        <v>45</v>
      </c>
      <c r="C27" s="282"/>
      <c r="D27" s="114"/>
      <c r="E27" s="114"/>
      <c r="F27" s="272"/>
      <c r="G27" s="113">
        <f>G28+G32</f>
        <v>10</v>
      </c>
      <c r="H27" s="114"/>
      <c r="I27" s="186"/>
      <c r="J27" s="186"/>
      <c r="K27" s="139"/>
    </row>
    <row r="28" spans="1:11" ht="29.25" customHeight="1">
      <c r="A28" s="271" t="s">
        <v>46</v>
      </c>
      <c r="B28" s="271" t="s">
        <v>47</v>
      </c>
      <c r="C28" s="271" t="s">
        <v>16</v>
      </c>
      <c r="D28" s="112" t="s">
        <v>17</v>
      </c>
      <c r="E28" s="112" t="s">
        <v>18</v>
      </c>
      <c r="F28" s="272"/>
      <c r="G28" s="280">
        <v>5</v>
      </c>
      <c r="H28" s="269" t="s">
        <v>158</v>
      </c>
      <c r="I28" s="283"/>
      <c r="J28" s="352"/>
      <c r="K28" s="139"/>
    </row>
    <row r="29" spans="1:11" ht="29.25" customHeight="1">
      <c r="A29" s="278"/>
      <c r="B29" s="272"/>
      <c r="C29" s="272"/>
      <c r="D29" s="112" t="s">
        <v>20</v>
      </c>
      <c r="E29" s="112" t="s">
        <v>21</v>
      </c>
      <c r="F29" s="272"/>
      <c r="G29" s="272"/>
      <c r="H29" s="270"/>
      <c r="I29" s="284"/>
      <c r="J29" s="353"/>
      <c r="K29" s="139"/>
    </row>
    <row r="30" spans="1:11" ht="29.25" customHeight="1">
      <c r="A30" s="278"/>
      <c r="B30" s="272"/>
      <c r="C30" s="272"/>
      <c r="D30" s="112" t="s">
        <v>22</v>
      </c>
      <c r="E30" s="112" t="s">
        <v>23</v>
      </c>
      <c r="F30" s="272"/>
      <c r="G30" s="272"/>
      <c r="H30" s="270"/>
      <c r="I30" s="284"/>
      <c r="J30" s="353"/>
      <c r="K30" s="139"/>
    </row>
    <row r="31" spans="1:11" ht="29.25" customHeight="1">
      <c r="A31" s="279"/>
      <c r="B31" s="273"/>
      <c r="C31" s="273"/>
      <c r="D31" s="112" t="s">
        <v>24</v>
      </c>
      <c r="E31" s="112" t="s">
        <v>25</v>
      </c>
      <c r="F31" s="272"/>
      <c r="G31" s="273"/>
      <c r="H31" s="270"/>
      <c r="I31" s="285"/>
      <c r="J31" s="354"/>
      <c r="K31" s="139"/>
    </row>
    <row r="32" spans="1:11" ht="18" customHeight="1">
      <c r="A32" s="271" t="s">
        <v>122</v>
      </c>
      <c r="B32" s="271" t="s">
        <v>123</v>
      </c>
      <c r="C32" s="271" t="s">
        <v>16</v>
      </c>
      <c r="D32" s="112" t="s">
        <v>17</v>
      </c>
      <c r="E32" s="112" t="s">
        <v>37</v>
      </c>
      <c r="F32" s="272"/>
      <c r="G32" s="280">
        <v>5</v>
      </c>
      <c r="H32" s="269" t="s">
        <v>124</v>
      </c>
      <c r="I32" s="283"/>
      <c r="J32" s="352"/>
      <c r="K32" s="139"/>
    </row>
    <row r="33" spans="1:11" ht="29.25" customHeight="1">
      <c r="A33" s="278"/>
      <c r="B33" s="272"/>
      <c r="C33" s="272"/>
      <c r="D33" s="112" t="s">
        <v>20</v>
      </c>
      <c r="E33" s="112" t="s">
        <v>39</v>
      </c>
      <c r="F33" s="272"/>
      <c r="G33" s="272"/>
      <c r="H33" s="270"/>
      <c r="I33" s="284"/>
      <c r="J33" s="353"/>
      <c r="K33" s="139"/>
    </row>
    <row r="34" spans="1:11" ht="24" customHeight="1">
      <c r="A34" s="278"/>
      <c r="B34" s="272"/>
      <c r="C34" s="272"/>
      <c r="D34" s="112" t="s">
        <v>22</v>
      </c>
      <c r="E34" s="112" t="s">
        <v>40</v>
      </c>
      <c r="F34" s="272"/>
      <c r="G34" s="272"/>
      <c r="H34" s="270"/>
      <c r="I34" s="284"/>
      <c r="J34" s="353"/>
      <c r="K34" s="139"/>
    </row>
    <row r="35" spans="1:11" ht="60.75" customHeight="1">
      <c r="A35" s="279"/>
      <c r="B35" s="273"/>
      <c r="C35" s="273"/>
      <c r="D35" s="112" t="s">
        <v>24</v>
      </c>
      <c r="E35" s="112" t="s">
        <v>34</v>
      </c>
      <c r="F35" s="273"/>
      <c r="G35" s="273"/>
      <c r="H35" s="270"/>
      <c r="I35" s="285"/>
      <c r="J35" s="354"/>
      <c r="K35" s="139"/>
    </row>
    <row r="36" spans="1:11" ht="85.5" customHeight="1">
      <c r="A36" s="112" t="s">
        <v>57</v>
      </c>
      <c r="B36" s="112" t="s">
        <v>58</v>
      </c>
      <c r="C36" s="112" t="s">
        <v>59</v>
      </c>
      <c r="D36" s="112" t="s">
        <v>60</v>
      </c>
      <c r="E36" s="112" t="s">
        <v>61</v>
      </c>
      <c r="F36" s="112" t="s">
        <v>62</v>
      </c>
      <c r="G36" s="113">
        <v>15</v>
      </c>
      <c r="H36" s="112" t="s">
        <v>150</v>
      </c>
      <c r="I36" s="186"/>
      <c r="J36" s="187"/>
      <c r="K36" s="139"/>
    </row>
    <row r="37" spans="1:11" ht="61.5" customHeight="1">
      <c r="A37" s="112" t="s">
        <v>63</v>
      </c>
      <c r="B37" s="112" t="s">
        <v>64</v>
      </c>
      <c r="C37" s="112" t="s">
        <v>65</v>
      </c>
      <c r="D37" s="112" t="s">
        <v>66</v>
      </c>
      <c r="E37" s="114"/>
      <c r="F37" s="114"/>
      <c r="G37" s="113">
        <f>G38+G42+G46</f>
        <v>15</v>
      </c>
      <c r="H37" s="120"/>
      <c r="I37" s="186"/>
      <c r="J37" s="186"/>
      <c r="K37" s="139"/>
    </row>
    <row r="38" spans="1:11" ht="16.5" customHeight="1">
      <c r="A38" s="271" t="s">
        <v>67</v>
      </c>
      <c r="B38" s="271" t="s">
        <v>68</v>
      </c>
      <c r="C38" s="271" t="s">
        <v>65</v>
      </c>
      <c r="D38" s="112" t="s">
        <v>17</v>
      </c>
      <c r="E38" s="112" t="s">
        <v>69</v>
      </c>
      <c r="F38" s="271" t="s">
        <v>70</v>
      </c>
      <c r="G38" s="280">
        <v>5</v>
      </c>
      <c r="H38" s="269" t="s">
        <v>113</v>
      </c>
      <c r="I38" s="283"/>
      <c r="J38" s="283"/>
      <c r="K38" s="139"/>
    </row>
    <row r="39" spans="1:11" ht="32.25" customHeight="1">
      <c r="A39" s="278"/>
      <c r="B39" s="272"/>
      <c r="C39" s="272"/>
      <c r="D39" s="112" t="s">
        <v>20</v>
      </c>
      <c r="E39" s="112" t="s">
        <v>72</v>
      </c>
      <c r="F39" s="272"/>
      <c r="G39" s="272"/>
      <c r="H39" s="270"/>
      <c r="I39" s="284"/>
      <c r="J39" s="284"/>
      <c r="K39" s="139"/>
    </row>
    <row r="40" spans="1:11" ht="24" customHeight="1">
      <c r="A40" s="278"/>
      <c r="B40" s="272"/>
      <c r="C40" s="272"/>
      <c r="D40" s="112" t="s">
        <v>22</v>
      </c>
      <c r="E40" s="112" t="s">
        <v>73</v>
      </c>
      <c r="F40" s="272"/>
      <c r="G40" s="272"/>
      <c r="H40" s="270"/>
      <c r="I40" s="284"/>
      <c r="J40" s="284"/>
      <c r="K40" s="139"/>
    </row>
    <row r="41" spans="1:11" ht="103.5" customHeight="1">
      <c r="A41" s="279"/>
      <c r="B41" s="273"/>
      <c r="C41" s="273"/>
      <c r="D41" s="112" t="s">
        <v>24</v>
      </c>
      <c r="E41" s="112" t="s">
        <v>74</v>
      </c>
      <c r="F41" s="272"/>
      <c r="G41" s="273"/>
      <c r="H41" s="270"/>
      <c r="I41" s="285"/>
      <c r="J41" s="285"/>
      <c r="K41" s="139"/>
    </row>
    <row r="42" spans="1:11" ht="35.25" customHeight="1">
      <c r="A42" s="271" t="s">
        <v>75</v>
      </c>
      <c r="B42" s="271" t="s">
        <v>127</v>
      </c>
      <c r="C42" s="271" t="s">
        <v>65</v>
      </c>
      <c r="D42" s="112" t="s">
        <v>17</v>
      </c>
      <c r="E42" s="112" t="s">
        <v>69</v>
      </c>
      <c r="F42" s="272"/>
      <c r="G42" s="280">
        <v>5</v>
      </c>
      <c r="H42" s="269" t="s">
        <v>114</v>
      </c>
      <c r="I42" s="283"/>
      <c r="J42" s="283"/>
      <c r="K42" s="139"/>
    </row>
    <row r="43" spans="1:11" ht="36.75" customHeight="1">
      <c r="A43" s="278"/>
      <c r="B43" s="272"/>
      <c r="C43" s="272"/>
      <c r="D43" s="112" t="s">
        <v>20</v>
      </c>
      <c r="E43" s="112" t="s">
        <v>72</v>
      </c>
      <c r="F43" s="272"/>
      <c r="G43" s="272"/>
      <c r="H43" s="270"/>
      <c r="I43" s="284"/>
      <c r="J43" s="284"/>
      <c r="K43" s="139"/>
    </row>
    <row r="44" spans="1:11" ht="15.75" customHeight="1">
      <c r="A44" s="278"/>
      <c r="B44" s="272"/>
      <c r="C44" s="272"/>
      <c r="D44" s="112" t="s">
        <v>22</v>
      </c>
      <c r="E44" s="112" t="s">
        <v>73</v>
      </c>
      <c r="F44" s="272"/>
      <c r="G44" s="272"/>
      <c r="H44" s="270"/>
      <c r="I44" s="284"/>
      <c r="J44" s="284"/>
      <c r="K44" s="139"/>
    </row>
    <row r="45" spans="1:11" ht="84" customHeight="1">
      <c r="A45" s="279"/>
      <c r="B45" s="273"/>
      <c r="C45" s="273"/>
      <c r="D45" s="112" t="s">
        <v>24</v>
      </c>
      <c r="E45" s="112" t="s">
        <v>74</v>
      </c>
      <c r="F45" s="272"/>
      <c r="G45" s="273"/>
      <c r="H45" s="270"/>
      <c r="I45" s="285"/>
      <c r="J45" s="285"/>
      <c r="K45" s="139"/>
    </row>
    <row r="46" spans="1:11" ht="40.5" customHeight="1">
      <c r="A46" s="271" t="s">
        <v>78</v>
      </c>
      <c r="B46" s="271" t="s">
        <v>79</v>
      </c>
      <c r="C46" s="271" t="s">
        <v>65</v>
      </c>
      <c r="D46" s="112" t="s">
        <v>17</v>
      </c>
      <c r="E46" s="112" t="s">
        <v>69</v>
      </c>
      <c r="F46" s="272"/>
      <c r="G46" s="280">
        <v>5</v>
      </c>
      <c r="H46" s="271" t="s">
        <v>80</v>
      </c>
      <c r="I46" s="283"/>
      <c r="J46" s="283"/>
      <c r="K46" s="139"/>
    </row>
    <row r="47" spans="1:11" ht="59.25" customHeight="1">
      <c r="A47" s="278"/>
      <c r="B47" s="272"/>
      <c r="C47" s="272"/>
      <c r="D47" s="112" t="s">
        <v>20</v>
      </c>
      <c r="E47" s="112" t="s">
        <v>72</v>
      </c>
      <c r="F47" s="272"/>
      <c r="G47" s="272"/>
      <c r="H47" s="272"/>
      <c r="I47" s="284"/>
      <c r="J47" s="284"/>
      <c r="K47" s="139"/>
    </row>
    <row r="48" spans="1:11" ht="39" customHeight="1">
      <c r="A48" s="278"/>
      <c r="B48" s="272"/>
      <c r="C48" s="272"/>
      <c r="D48" s="112" t="s">
        <v>22</v>
      </c>
      <c r="E48" s="112" t="s">
        <v>73</v>
      </c>
      <c r="F48" s="272"/>
      <c r="G48" s="272"/>
      <c r="H48" s="272"/>
      <c r="I48" s="284"/>
      <c r="J48" s="284"/>
      <c r="K48" s="139"/>
    </row>
    <row r="49" spans="1:11" ht="36.75" customHeight="1">
      <c r="A49" s="279"/>
      <c r="B49" s="273"/>
      <c r="C49" s="273"/>
      <c r="D49" s="112" t="s">
        <v>24</v>
      </c>
      <c r="E49" s="112" t="s">
        <v>74</v>
      </c>
      <c r="F49" s="273"/>
      <c r="G49" s="273"/>
      <c r="H49" s="273"/>
      <c r="I49" s="285"/>
      <c r="J49" s="285"/>
      <c r="K49" s="139"/>
    </row>
    <row r="50" spans="1:11" ht="105" customHeight="1">
      <c r="A50" s="112" t="s">
        <v>81</v>
      </c>
      <c r="B50" s="112" t="s">
        <v>82</v>
      </c>
      <c r="C50" s="112" t="s">
        <v>16</v>
      </c>
      <c r="D50" s="112" t="s">
        <v>83</v>
      </c>
      <c r="E50" s="112" t="s">
        <v>84</v>
      </c>
      <c r="F50" s="112" t="s">
        <v>70</v>
      </c>
      <c r="G50" s="113">
        <v>15</v>
      </c>
      <c r="H50" s="112" t="s">
        <v>115</v>
      </c>
      <c r="I50" s="187"/>
      <c r="J50" s="187"/>
      <c r="K50" s="139"/>
    </row>
    <row r="51" spans="1:11" ht="233.25" customHeight="1">
      <c r="A51" s="113">
        <v>5</v>
      </c>
      <c r="B51" s="112" t="s">
        <v>89</v>
      </c>
      <c r="C51" s="112" t="s">
        <v>90</v>
      </c>
      <c r="D51" s="112" t="s">
        <v>91</v>
      </c>
      <c r="E51" s="112" t="s">
        <v>92</v>
      </c>
      <c r="F51" s="112" t="s">
        <v>93</v>
      </c>
      <c r="G51" s="113">
        <v>3</v>
      </c>
      <c r="H51" s="112" t="s">
        <v>116</v>
      </c>
      <c r="I51" s="187"/>
      <c r="J51" s="187"/>
      <c r="K51" s="139"/>
    </row>
    <row r="52" spans="1:11" ht="144" customHeight="1">
      <c r="A52" s="113">
        <v>6</v>
      </c>
      <c r="B52" s="112" t="s">
        <v>95</v>
      </c>
      <c r="C52" s="112" t="s">
        <v>65</v>
      </c>
      <c r="D52" s="112" t="s">
        <v>91</v>
      </c>
      <c r="E52" s="117">
        <v>1</v>
      </c>
      <c r="F52" s="112" t="s">
        <v>70</v>
      </c>
      <c r="G52" s="113">
        <v>2</v>
      </c>
      <c r="H52" s="112" t="s">
        <v>96</v>
      </c>
      <c r="I52" s="187"/>
      <c r="J52" s="187"/>
      <c r="K52" s="139"/>
    </row>
    <row r="53" spans="1:11" ht="144" customHeight="1">
      <c r="A53" s="113">
        <v>7</v>
      </c>
      <c r="B53" s="112" t="s">
        <v>97</v>
      </c>
      <c r="C53" s="112" t="s">
        <v>98</v>
      </c>
      <c r="D53" s="112" t="s">
        <v>83</v>
      </c>
      <c r="E53" s="117">
        <v>1</v>
      </c>
      <c r="F53" s="112" t="s">
        <v>70</v>
      </c>
      <c r="G53" s="113">
        <v>5</v>
      </c>
      <c r="H53" s="112" t="s">
        <v>96</v>
      </c>
      <c r="I53" s="187"/>
      <c r="J53" s="187"/>
      <c r="K53" s="139"/>
    </row>
    <row r="54" spans="1:11" ht="144" customHeight="1">
      <c r="A54" s="113">
        <v>8</v>
      </c>
      <c r="B54" s="112" t="s">
        <v>99</v>
      </c>
      <c r="C54" s="112" t="s">
        <v>100</v>
      </c>
      <c r="D54" s="112" t="s">
        <v>83</v>
      </c>
      <c r="E54" s="112" t="s">
        <v>101</v>
      </c>
      <c r="F54" s="112" t="s">
        <v>102</v>
      </c>
      <c r="G54" s="113">
        <v>5</v>
      </c>
      <c r="H54" s="112" t="s">
        <v>117</v>
      </c>
      <c r="I54" s="187"/>
      <c r="J54" s="187"/>
      <c r="K54" s="139"/>
    </row>
    <row r="55" spans="1:11" ht="14.45" customHeight="1">
      <c r="A55" s="118"/>
      <c r="B55" s="119" t="s">
        <v>104</v>
      </c>
      <c r="C55" s="120"/>
      <c r="D55" s="120"/>
      <c r="E55" s="120"/>
      <c r="F55" s="120"/>
      <c r="G55" s="121">
        <f>G4+G36+G37+G50+G51+G52+G53+G54</f>
        <v>100</v>
      </c>
      <c r="H55" s="120"/>
      <c r="I55" s="122"/>
      <c r="J55" s="122">
        <f>J6+J10+J15+J19+J23+J28+J46+J36+J38+J42+J50+J51+J52+J32+J53+J54</f>
        <v>0</v>
      </c>
      <c r="K55" s="139"/>
    </row>
    <row r="56" spans="1:11" ht="13.5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38"/>
    </row>
    <row r="57" spans="1:11" ht="30" customHeight="1">
      <c r="A57" s="129"/>
      <c r="B57" s="137" t="s">
        <v>105</v>
      </c>
      <c r="C57" s="129"/>
      <c r="D57" s="129"/>
      <c r="E57" s="129"/>
      <c r="F57" s="129"/>
      <c r="G57" s="129"/>
      <c r="H57" s="129"/>
      <c r="I57" s="129"/>
      <c r="J57" s="129"/>
      <c r="K57" s="138"/>
    </row>
  </sheetData>
  <mergeCells count="77">
    <mergeCell ref="J28:J31"/>
    <mergeCell ref="H46:H49"/>
    <mergeCell ref="I46:I49"/>
    <mergeCell ref="J46:J49"/>
    <mergeCell ref="A46:A49"/>
    <mergeCell ref="B46:B49"/>
    <mergeCell ref="C46:C49"/>
    <mergeCell ref="F38:F49"/>
    <mergeCell ref="G46:G49"/>
    <mergeCell ref="B38:B41"/>
    <mergeCell ref="B42:B45"/>
    <mergeCell ref="A32:A35"/>
    <mergeCell ref="B32:B35"/>
    <mergeCell ref="C32:C35"/>
    <mergeCell ref="J42:J45"/>
    <mergeCell ref="J38:J41"/>
    <mergeCell ref="I10:I13"/>
    <mergeCell ref="A28:A31"/>
    <mergeCell ref="C28:C31"/>
    <mergeCell ref="G28:G31"/>
    <mergeCell ref="H28:H31"/>
    <mergeCell ref="A19:A22"/>
    <mergeCell ref="B19:B22"/>
    <mergeCell ref="C19:C22"/>
    <mergeCell ref="G19:G22"/>
    <mergeCell ref="H19:H22"/>
    <mergeCell ref="B27:C27"/>
    <mergeCell ref="B28:B31"/>
    <mergeCell ref="I19:I22"/>
    <mergeCell ref="C42:C45"/>
    <mergeCell ref="G42:G45"/>
    <mergeCell ref="H38:H41"/>
    <mergeCell ref="H42:H45"/>
    <mergeCell ref="G32:G35"/>
    <mergeCell ref="H32:H35"/>
    <mergeCell ref="I32:I35"/>
    <mergeCell ref="J32:J35"/>
    <mergeCell ref="J19:J22"/>
    <mergeCell ref="H15:H18"/>
    <mergeCell ref="A42:A45"/>
    <mergeCell ref="J23:J26"/>
    <mergeCell ref="A23:A26"/>
    <mergeCell ref="B23:B26"/>
    <mergeCell ref="C23:C26"/>
    <mergeCell ref="G23:G26"/>
    <mergeCell ref="H23:H26"/>
    <mergeCell ref="I23:I26"/>
    <mergeCell ref="A38:A41"/>
    <mergeCell ref="C38:C41"/>
    <mergeCell ref="G38:G41"/>
    <mergeCell ref="I38:I41"/>
    <mergeCell ref="I42:I45"/>
    <mergeCell ref="J10:J13"/>
    <mergeCell ref="B14:C14"/>
    <mergeCell ref="A15:A18"/>
    <mergeCell ref="B15:B18"/>
    <mergeCell ref="C15:C18"/>
    <mergeCell ref="G15:G18"/>
    <mergeCell ref="I15:I18"/>
    <mergeCell ref="J15:J18"/>
    <mergeCell ref="A10:A13"/>
    <mergeCell ref="B10:B13"/>
    <mergeCell ref="C10:C13"/>
    <mergeCell ref="G10:G13"/>
    <mergeCell ref="H10:H13"/>
    <mergeCell ref="F5:F35"/>
    <mergeCell ref="I28:I31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</mergeCells>
  <pageMargins left="0.43307099999999998" right="0.23622000000000001" top="0.35433100000000001" bottom="0.59055100000000005" header="0.31496099999999999" footer="0.31496099999999999"/>
  <pageSetup scale="47" fitToHeight="2" orientation="portrait" r:id="rId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workbookViewId="0">
      <selection activeCell="J1" sqref="J1"/>
    </sheetView>
  </sheetViews>
  <sheetFormatPr defaultColWidth="8.85546875" defaultRowHeight="15" customHeight="1"/>
  <cols>
    <col min="1" max="1" width="6.140625" style="23" customWidth="1"/>
    <col min="2" max="2" width="24.28515625" style="23" customWidth="1"/>
    <col min="3" max="3" width="11" style="23" customWidth="1"/>
    <col min="4" max="4" width="25.28515625" style="23" customWidth="1"/>
    <col min="5" max="5" width="12.140625" style="23" customWidth="1"/>
    <col min="6" max="6" width="17" style="23" customWidth="1"/>
    <col min="7" max="7" width="14.7109375" style="23" customWidth="1"/>
    <col min="8" max="8" width="35.42578125" style="23" customWidth="1"/>
    <col min="9" max="9" width="9.28515625" style="23" customWidth="1"/>
    <col min="10" max="10" width="38.140625" style="23" customWidth="1"/>
    <col min="11" max="11" width="41.28515625" style="23" customWidth="1"/>
    <col min="12" max="12" width="8.85546875" style="23" customWidth="1"/>
    <col min="13" max="13" width="15.28515625" style="23" customWidth="1"/>
    <col min="14" max="14" width="8.85546875" style="23" customWidth="1"/>
    <col min="15" max="16384" width="8.85546875" style="23"/>
  </cols>
  <sheetData>
    <row r="1" spans="1:13" ht="71.25" customHeight="1">
      <c r="A1" s="10"/>
      <c r="B1" s="10"/>
      <c r="C1" s="10"/>
      <c r="D1" s="10"/>
      <c r="E1" s="10"/>
      <c r="F1" s="10"/>
      <c r="G1" s="10"/>
      <c r="H1" s="10"/>
      <c r="I1" s="10"/>
      <c r="J1" s="19" t="s">
        <v>462</v>
      </c>
      <c r="K1" s="24"/>
      <c r="L1" s="24"/>
      <c r="M1" s="24"/>
    </row>
    <row r="2" spans="1:13" ht="31.5" customHeight="1">
      <c r="A2" s="368" t="s">
        <v>160</v>
      </c>
      <c r="B2" s="369"/>
      <c r="C2" s="369"/>
      <c r="D2" s="369"/>
      <c r="E2" s="369"/>
      <c r="F2" s="369"/>
      <c r="G2" s="369"/>
      <c r="H2" s="369"/>
      <c r="I2" s="369"/>
      <c r="J2" s="369"/>
      <c r="K2" s="24"/>
      <c r="L2" s="24"/>
      <c r="M2" s="24"/>
    </row>
    <row r="3" spans="1:13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5"/>
      <c r="L3" s="24"/>
      <c r="M3" s="24"/>
    </row>
    <row r="4" spans="1:13" ht="36.75" customHeight="1">
      <c r="A4" s="13">
        <v>1</v>
      </c>
      <c r="B4" s="370" t="s">
        <v>10</v>
      </c>
      <c r="C4" s="371"/>
      <c r="D4" s="14"/>
      <c r="E4" s="13">
        <v>100</v>
      </c>
      <c r="F4" s="2"/>
      <c r="G4" s="13">
        <f>G5+G14</f>
        <v>30</v>
      </c>
      <c r="H4" s="2"/>
      <c r="I4" s="26"/>
      <c r="J4" s="14"/>
      <c r="K4" s="25"/>
      <c r="L4" s="24"/>
      <c r="M4" s="24"/>
    </row>
    <row r="5" spans="1:13" ht="25.5" customHeight="1">
      <c r="A5" s="12" t="s">
        <v>11</v>
      </c>
      <c r="B5" s="372" t="s">
        <v>12</v>
      </c>
      <c r="C5" s="373"/>
      <c r="D5" s="14"/>
      <c r="E5" s="14"/>
      <c r="F5" s="355" t="s">
        <v>107</v>
      </c>
      <c r="G5" s="13">
        <v>15</v>
      </c>
      <c r="H5" s="2"/>
      <c r="I5" s="26"/>
      <c r="J5" s="14"/>
      <c r="K5" s="25"/>
      <c r="L5" s="24"/>
      <c r="M5" s="24"/>
    </row>
    <row r="6" spans="1:13" ht="33" customHeight="1">
      <c r="A6" s="355" t="s">
        <v>14</v>
      </c>
      <c r="B6" s="367" t="s">
        <v>15</v>
      </c>
      <c r="C6" s="367" t="s">
        <v>16</v>
      </c>
      <c r="D6" s="12" t="s">
        <v>17</v>
      </c>
      <c r="E6" s="12" t="s">
        <v>18</v>
      </c>
      <c r="F6" s="358"/>
      <c r="G6" s="363">
        <v>10</v>
      </c>
      <c r="H6" s="367" t="s">
        <v>119</v>
      </c>
      <c r="I6" s="360"/>
      <c r="J6" s="365"/>
      <c r="K6" s="25"/>
      <c r="L6" s="24"/>
      <c r="M6" s="24"/>
    </row>
    <row r="7" spans="1:13" ht="27" customHeight="1">
      <c r="A7" s="356"/>
      <c r="B7" s="364"/>
      <c r="C7" s="364"/>
      <c r="D7" s="12" t="s">
        <v>20</v>
      </c>
      <c r="E7" s="12" t="s">
        <v>21</v>
      </c>
      <c r="F7" s="358"/>
      <c r="G7" s="364"/>
      <c r="H7" s="364"/>
      <c r="I7" s="361"/>
      <c r="J7" s="358"/>
      <c r="K7" s="25"/>
      <c r="L7" s="24"/>
      <c r="M7" s="24"/>
    </row>
    <row r="8" spans="1:13" ht="27.75" customHeight="1">
      <c r="A8" s="356"/>
      <c r="B8" s="364"/>
      <c r="C8" s="364"/>
      <c r="D8" s="12" t="s">
        <v>22</v>
      </c>
      <c r="E8" s="12" t="s">
        <v>23</v>
      </c>
      <c r="F8" s="358"/>
      <c r="G8" s="364"/>
      <c r="H8" s="364"/>
      <c r="I8" s="361"/>
      <c r="J8" s="358"/>
      <c r="K8" s="25"/>
      <c r="L8" s="24"/>
      <c r="M8" s="24"/>
    </row>
    <row r="9" spans="1:13" ht="22.5" customHeight="1">
      <c r="A9" s="357"/>
      <c r="B9" s="364"/>
      <c r="C9" s="364"/>
      <c r="D9" s="12" t="s">
        <v>24</v>
      </c>
      <c r="E9" s="12" t="s">
        <v>25</v>
      </c>
      <c r="F9" s="358"/>
      <c r="G9" s="364"/>
      <c r="H9" s="364"/>
      <c r="I9" s="362"/>
      <c r="J9" s="359"/>
      <c r="K9" s="25"/>
      <c r="L9" s="24"/>
      <c r="M9" s="24"/>
    </row>
    <row r="10" spans="1:13" ht="34.5" customHeight="1">
      <c r="A10" s="355" t="s">
        <v>26</v>
      </c>
      <c r="B10" s="367" t="s">
        <v>27</v>
      </c>
      <c r="C10" s="367" t="s">
        <v>16</v>
      </c>
      <c r="D10" s="12" t="s">
        <v>17</v>
      </c>
      <c r="E10" s="12" t="s">
        <v>18</v>
      </c>
      <c r="F10" s="358"/>
      <c r="G10" s="363">
        <v>5</v>
      </c>
      <c r="H10" s="355" t="s">
        <v>148</v>
      </c>
      <c r="I10" s="360"/>
      <c r="J10" s="365"/>
      <c r="K10" s="25"/>
      <c r="L10" s="24"/>
      <c r="M10" s="24"/>
    </row>
    <row r="11" spans="1:13" ht="30.75" customHeight="1">
      <c r="A11" s="356"/>
      <c r="B11" s="364"/>
      <c r="C11" s="364"/>
      <c r="D11" s="12" t="s">
        <v>20</v>
      </c>
      <c r="E11" s="12" t="s">
        <v>21</v>
      </c>
      <c r="F11" s="358"/>
      <c r="G11" s="364"/>
      <c r="H11" s="358"/>
      <c r="I11" s="361"/>
      <c r="J11" s="358"/>
      <c r="K11" s="25"/>
      <c r="L11" s="24"/>
      <c r="M11" s="24"/>
    </row>
    <row r="12" spans="1:13" ht="29.25" customHeight="1">
      <c r="A12" s="356"/>
      <c r="B12" s="364"/>
      <c r="C12" s="364"/>
      <c r="D12" s="12" t="s">
        <v>22</v>
      </c>
      <c r="E12" s="12" t="s">
        <v>23</v>
      </c>
      <c r="F12" s="358"/>
      <c r="G12" s="364"/>
      <c r="H12" s="358"/>
      <c r="I12" s="361"/>
      <c r="J12" s="358"/>
      <c r="K12" s="25"/>
      <c r="L12" s="24"/>
      <c r="M12" s="24"/>
    </row>
    <row r="13" spans="1:13" ht="34.5" customHeight="1">
      <c r="A13" s="357"/>
      <c r="B13" s="364"/>
      <c r="C13" s="364"/>
      <c r="D13" s="12" t="s">
        <v>24</v>
      </c>
      <c r="E13" s="12" t="s">
        <v>25</v>
      </c>
      <c r="F13" s="358"/>
      <c r="G13" s="364"/>
      <c r="H13" s="359"/>
      <c r="I13" s="362"/>
      <c r="J13" s="359"/>
      <c r="K13" s="25"/>
      <c r="L13" s="24"/>
      <c r="M13" s="24"/>
    </row>
    <row r="14" spans="1:13" ht="15" customHeight="1">
      <c r="A14" s="12" t="s">
        <v>29</v>
      </c>
      <c r="B14" s="372" t="s">
        <v>30</v>
      </c>
      <c r="C14" s="373"/>
      <c r="D14" s="14"/>
      <c r="E14" s="14"/>
      <c r="F14" s="358"/>
      <c r="G14" s="13">
        <f>G15+G19</f>
        <v>15</v>
      </c>
      <c r="H14" s="2"/>
      <c r="I14" s="4"/>
      <c r="J14" s="14"/>
      <c r="K14" s="25"/>
      <c r="L14" s="24"/>
      <c r="M14" s="24"/>
    </row>
    <row r="15" spans="1:13" ht="36.75" customHeight="1">
      <c r="A15" s="355" t="s">
        <v>31</v>
      </c>
      <c r="B15" s="355" t="s">
        <v>32</v>
      </c>
      <c r="C15" s="355" t="s">
        <v>16</v>
      </c>
      <c r="D15" s="12" t="s">
        <v>17</v>
      </c>
      <c r="E15" s="12" t="s">
        <v>18</v>
      </c>
      <c r="F15" s="358"/>
      <c r="G15" s="366">
        <v>10</v>
      </c>
      <c r="H15" s="367" t="s">
        <v>161</v>
      </c>
      <c r="I15" s="360"/>
      <c r="J15" s="365"/>
      <c r="K15" s="25"/>
      <c r="L15" s="24"/>
      <c r="M15" s="24"/>
    </row>
    <row r="16" spans="1:13" ht="30" customHeight="1">
      <c r="A16" s="356"/>
      <c r="B16" s="358"/>
      <c r="C16" s="358"/>
      <c r="D16" s="12" t="s">
        <v>20</v>
      </c>
      <c r="E16" s="12" t="s">
        <v>21</v>
      </c>
      <c r="F16" s="358"/>
      <c r="G16" s="358"/>
      <c r="H16" s="364"/>
      <c r="I16" s="361"/>
      <c r="J16" s="358"/>
      <c r="K16" s="25"/>
      <c r="L16" s="24"/>
      <c r="M16" s="24"/>
    </row>
    <row r="17" spans="1:13" ht="27.75" customHeight="1">
      <c r="A17" s="356"/>
      <c r="B17" s="358"/>
      <c r="C17" s="358"/>
      <c r="D17" s="12" t="s">
        <v>22</v>
      </c>
      <c r="E17" s="12" t="s">
        <v>23</v>
      </c>
      <c r="F17" s="358"/>
      <c r="G17" s="358"/>
      <c r="H17" s="364"/>
      <c r="I17" s="361"/>
      <c r="J17" s="358"/>
      <c r="K17" s="25"/>
      <c r="L17" s="24"/>
      <c r="M17" s="24"/>
    </row>
    <row r="18" spans="1:13" ht="45.75" customHeight="1">
      <c r="A18" s="357"/>
      <c r="B18" s="359"/>
      <c r="C18" s="359"/>
      <c r="D18" s="12" t="s">
        <v>24</v>
      </c>
      <c r="E18" s="12" t="s">
        <v>34</v>
      </c>
      <c r="F18" s="358"/>
      <c r="G18" s="359"/>
      <c r="H18" s="364"/>
      <c r="I18" s="362"/>
      <c r="J18" s="359"/>
      <c r="K18" s="25"/>
      <c r="L18" s="24"/>
      <c r="M18" s="24"/>
    </row>
    <row r="19" spans="1:13" ht="39.75" customHeight="1">
      <c r="A19" s="355" t="s">
        <v>35</v>
      </c>
      <c r="B19" s="355" t="s">
        <v>42</v>
      </c>
      <c r="C19" s="355" t="s">
        <v>16</v>
      </c>
      <c r="D19" s="12" t="s">
        <v>17</v>
      </c>
      <c r="E19" s="12" t="s">
        <v>37</v>
      </c>
      <c r="F19" s="358"/>
      <c r="G19" s="363">
        <v>5</v>
      </c>
      <c r="H19" s="367" t="s">
        <v>43</v>
      </c>
      <c r="I19" s="360"/>
      <c r="J19" s="365"/>
      <c r="K19" s="25"/>
      <c r="L19" s="24"/>
      <c r="M19" s="24"/>
    </row>
    <row r="20" spans="1:13" ht="45" customHeight="1">
      <c r="A20" s="356"/>
      <c r="B20" s="358"/>
      <c r="C20" s="358"/>
      <c r="D20" s="12" t="s">
        <v>20</v>
      </c>
      <c r="E20" s="12" t="s">
        <v>39</v>
      </c>
      <c r="F20" s="358"/>
      <c r="G20" s="364"/>
      <c r="H20" s="364"/>
      <c r="I20" s="361"/>
      <c r="J20" s="358"/>
      <c r="K20" s="25"/>
      <c r="L20" s="24"/>
      <c r="M20" s="24"/>
    </row>
    <row r="21" spans="1:13" ht="32.25" customHeight="1">
      <c r="A21" s="356"/>
      <c r="B21" s="358"/>
      <c r="C21" s="358"/>
      <c r="D21" s="12" t="s">
        <v>22</v>
      </c>
      <c r="E21" s="12" t="s">
        <v>40</v>
      </c>
      <c r="F21" s="358"/>
      <c r="G21" s="364"/>
      <c r="H21" s="364"/>
      <c r="I21" s="361"/>
      <c r="J21" s="358"/>
      <c r="K21" s="25"/>
      <c r="L21" s="24"/>
      <c r="M21" s="24"/>
    </row>
    <row r="22" spans="1:13" ht="57.75" customHeight="1">
      <c r="A22" s="357"/>
      <c r="B22" s="359"/>
      <c r="C22" s="359"/>
      <c r="D22" s="12" t="s">
        <v>24</v>
      </c>
      <c r="E22" s="12" t="s">
        <v>34</v>
      </c>
      <c r="F22" s="359"/>
      <c r="G22" s="364"/>
      <c r="H22" s="364"/>
      <c r="I22" s="362"/>
      <c r="J22" s="359"/>
      <c r="K22" s="25"/>
      <c r="L22" s="24"/>
      <c r="M22" s="24"/>
    </row>
    <row r="23" spans="1:13" ht="90" customHeight="1">
      <c r="A23" s="12" t="s">
        <v>57</v>
      </c>
      <c r="B23" s="12" t="s">
        <v>162</v>
      </c>
      <c r="C23" s="12" t="s">
        <v>163</v>
      </c>
      <c r="D23" s="12" t="s">
        <v>83</v>
      </c>
      <c r="E23" s="12" t="s">
        <v>164</v>
      </c>
      <c r="F23" s="12" t="s">
        <v>70</v>
      </c>
      <c r="G23" s="13">
        <v>10</v>
      </c>
      <c r="H23" s="12" t="s">
        <v>165</v>
      </c>
      <c r="I23" s="27"/>
      <c r="J23" s="14"/>
      <c r="K23" s="25"/>
      <c r="L23" s="24"/>
      <c r="M23" s="24"/>
    </row>
    <row r="24" spans="1:13" ht="156.75" customHeight="1">
      <c r="A24" s="12" t="s">
        <v>63</v>
      </c>
      <c r="B24" s="12" t="s">
        <v>166</v>
      </c>
      <c r="C24" s="12" t="s">
        <v>16</v>
      </c>
      <c r="D24" s="12" t="s">
        <v>83</v>
      </c>
      <c r="E24" s="13">
        <v>98</v>
      </c>
      <c r="F24" s="12" t="s">
        <v>70</v>
      </c>
      <c r="G24" s="13">
        <v>5</v>
      </c>
      <c r="H24" s="12" t="s">
        <v>167</v>
      </c>
      <c r="I24" s="28"/>
      <c r="J24" s="14"/>
      <c r="K24" s="25"/>
      <c r="L24" s="24"/>
      <c r="M24" s="24"/>
    </row>
    <row r="25" spans="1:13" ht="40.5" customHeight="1">
      <c r="A25" s="355" t="s">
        <v>81</v>
      </c>
      <c r="B25" s="355" t="s">
        <v>76</v>
      </c>
      <c r="C25" s="355" t="s">
        <v>65</v>
      </c>
      <c r="D25" s="12" t="s">
        <v>66</v>
      </c>
      <c r="E25" s="14"/>
      <c r="F25" s="355" t="s">
        <v>70</v>
      </c>
      <c r="G25" s="366">
        <v>10</v>
      </c>
      <c r="H25" s="355" t="s">
        <v>168</v>
      </c>
      <c r="I25" s="360"/>
      <c r="J25" s="365"/>
      <c r="K25" s="25"/>
      <c r="L25" s="24"/>
      <c r="M25" s="24"/>
    </row>
    <row r="26" spans="1:13" ht="26.25" customHeight="1">
      <c r="A26" s="356"/>
      <c r="B26" s="358"/>
      <c r="C26" s="358"/>
      <c r="D26" s="12" t="s">
        <v>17</v>
      </c>
      <c r="E26" s="12" t="s">
        <v>69</v>
      </c>
      <c r="F26" s="358"/>
      <c r="G26" s="358"/>
      <c r="H26" s="358"/>
      <c r="I26" s="361"/>
      <c r="J26" s="358"/>
      <c r="K26" s="25"/>
      <c r="L26" s="24"/>
      <c r="M26" s="24"/>
    </row>
    <row r="27" spans="1:13" ht="44.25" customHeight="1">
      <c r="A27" s="356"/>
      <c r="B27" s="358"/>
      <c r="C27" s="358"/>
      <c r="D27" s="12" t="s">
        <v>20</v>
      </c>
      <c r="E27" s="12" t="s">
        <v>72</v>
      </c>
      <c r="F27" s="358"/>
      <c r="G27" s="358"/>
      <c r="H27" s="358"/>
      <c r="I27" s="361"/>
      <c r="J27" s="358"/>
      <c r="K27" s="25"/>
      <c r="L27" s="24"/>
      <c r="M27" s="24"/>
    </row>
    <row r="28" spans="1:13" ht="31.5" customHeight="1">
      <c r="A28" s="356"/>
      <c r="B28" s="358"/>
      <c r="C28" s="358"/>
      <c r="D28" s="12" t="s">
        <v>22</v>
      </c>
      <c r="E28" s="12" t="s">
        <v>73</v>
      </c>
      <c r="F28" s="358"/>
      <c r="G28" s="358"/>
      <c r="H28" s="358"/>
      <c r="I28" s="361"/>
      <c r="J28" s="358"/>
      <c r="K28" s="25"/>
      <c r="L28" s="24"/>
      <c r="M28" s="24"/>
    </row>
    <row r="29" spans="1:13" ht="30" customHeight="1">
      <c r="A29" s="357"/>
      <c r="B29" s="359"/>
      <c r="C29" s="359"/>
      <c r="D29" s="12" t="s">
        <v>24</v>
      </c>
      <c r="E29" s="12" t="s">
        <v>74</v>
      </c>
      <c r="F29" s="359"/>
      <c r="G29" s="359"/>
      <c r="H29" s="359"/>
      <c r="I29" s="362"/>
      <c r="J29" s="359"/>
      <c r="K29" s="25"/>
      <c r="L29" s="24"/>
      <c r="M29" s="24"/>
    </row>
    <row r="30" spans="1:13" ht="149.25" customHeight="1">
      <c r="A30" s="12" t="s">
        <v>86</v>
      </c>
      <c r="B30" s="12" t="s">
        <v>169</v>
      </c>
      <c r="C30" s="12" t="s">
        <v>163</v>
      </c>
      <c r="D30" s="12" t="s">
        <v>83</v>
      </c>
      <c r="E30" s="13">
        <v>0</v>
      </c>
      <c r="F30" s="12" t="s">
        <v>70</v>
      </c>
      <c r="G30" s="13">
        <v>15</v>
      </c>
      <c r="H30" s="12" t="s">
        <v>170</v>
      </c>
      <c r="I30" s="28"/>
      <c r="J30" s="14"/>
      <c r="K30" s="25"/>
      <c r="L30" s="24"/>
      <c r="M30" s="24"/>
    </row>
    <row r="31" spans="1:13" ht="149.25" customHeight="1">
      <c r="A31" s="12" t="s">
        <v>131</v>
      </c>
      <c r="B31" s="12" t="s">
        <v>171</v>
      </c>
      <c r="C31" s="12" t="s">
        <v>16</v>
      </c>
      <c r="D31" s="12" t="s">
        <v>83</v>
      </c>
      <c r="E31" s="13">
        <v>90</v>
      </c>
      <c r="F31" s="12" t="s">
        <v>172</v>
      </c>
      <c r="G31" s="13">
        <v>15</v>
      </c>
      <c r="H31" s="12" t="s">
        <v>173</v>
      </c>
      <c r="I31" s="28"/>
      <c r="J31" s="14"/>
      <c r="K31" s="25"/>
      <c r="L31" s="24"/>
      <c r="M31" s="24"/>
    </row>
    <row r="32" spans="1:13" ht="216.75" customHeight="1">
      <c r="A32" s="12" t="s">
        <v>133</v>
      </c>
      <c r="B32" s="12" t="s">
        <v>89</v>
      </c>
      <c r="C32" s="12" t="s">
        <v>90</v>
      </c>
      <c r="D32" s="12" t="s">
        <v>91</v>
      </c>
      <c r="E32" s="12" t="s">
        <v>92</v>
      </c>
      <c r="F32" s="12" t="s">
        <v>93</v>
      </c>
      <c r="G32" s="13">
        <v>3</v>
      </c>
      <c r="H32" s="12" t="s">
        <v>116</v>
      </c>
      <c r="I32" s="22"/>
      <c r="J32" s="22"/>
      <c r="K32" s="25"/>
      <c r="L32" s="24"/>
      <c r="M32" s="24"/>
    </row>
    <row r="33" spans="1:13" ht="135" customHeight="1">
      <c r="A33" s="12" t="s">
        <v>134</v>
      </c>
      <c r="B33" s="12" t="s">
        <v>95</v>
      </c>
      <c r="C33" s="12" t="s">
        <v>65</v>
      </c>
      <c r="D33" s="12" t="s">
        <v>91</v>
      </c>
      <c r="E33" s="18">
        <v>1</v>
      </c>
      <c r="F33" s="12" t="s">
        <v>70</v>
      </c>
      <c r="G33" s="13">
        <v>2</v>
      </c>
      <c r="H33" s="12" t="s">
        <v>96</v>
      </c>
      <c r="I33" s="22"/>
      <c r="J33" s="22"/>
      <c r="K33" s="25"/>
      <c r="L33" s="24"/>
      <c r="M33" s="24"/>
    </row>
    <row r="34" spans="1:13" ht="75" customHeight="1">
      <c r="A34" s="13">
        <v>9</v>
      </c>
      <c r="B34" s="12" t="s">
        <v>97</v>
      </c>
      <c r="C34" s="12" t="s">
        <v>98</v>
      </c>
      <c r="D34" s="12" t="s">
        <v>83</v>
      </c>
      <c r="E34" s="18">
        <v>1</v>
      </c>
      <c r="F34" s="12" t="s">
        <v>70</v>
      </c>
      <c r="G34" s="13">
        <v>5</v>
      </c>
      <c r="H34" s="12" t="s">
        <v>96</v>
      </c>
      <c r="I34" s="22"/>
      <c r="J34" s="22"/>
      <c r="K34" s="25"/>
      <c r="L34" s="24"/>
      <c r="M34" s="24"/>
    </row>
    <row r="35" spans="1:13" ht="135" customHeight="1">
      <c r="A35" s="13">
        <v>10</v>
      </c>
      <c r="B35" s="12" t="s">
        <v>99</v>
      </c>
      <c r="C35" s="12" t="s">
        <v>100</v>
      </c>
      <c r="D35" s="12" t="s">
        <v>83</v>
      </c>
      <c r="E35" s="12" t="s">
        <v>101</v>
      </c>
      <c r="F35" s="12" t="s">
        <v>102</v>
      </c>
      <c r="G35" s="13">
        <v>5</v>
      </c>
      <c r="H35" s="12" t="s">
        <v>117</v>
      </c>
      <c r="I35" s="22"/>
      <c r="J35" s="22"/>
      <c r="K35" s="25"/>
      <c r="L35" s="24"/>
      <c r="M35" s="24"/>
    </row>
    <row r="36" spans="1:13" ht="14.45" customHeight="1">
      <c r="A36" s="29"/>
      <c r="B36" s="30" t="s">
        <v>104</v>
      </c>
      <c r="C36" s="29"/>
      <c r="D36" s="29"/>
      <c r="E36" s="29"/>
      <c r="F36" s="29"/>
      <c r="G36" s="31">
        <f>G31+G30+G24+G23+G4+G25+G32+G33+G34+G35</f>
        <v>100</v>
      </c>
      <c r="H36" s="29"/>
      <c r="I36" s="32"/>
      <c r="J36" s="33">
        <f>J6+J10+J15+J19+J23+J24+J25+J30+J31+J32+J33+J34+J35</f>
        <v>0</v>
      </c>
      <c r="K36" s="25"/>
      <c r="L36" s="24"/>
      <c r="M36" s="24"/>
    </row>
    <row r="37" spans="1:13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24"/>
      <c r="L37" s="24"/>
      <c r="M37" s="24"/>
    </row>
    <row r="38" spans="1:13" ht="30" customHeight="1">
      <c r="A38" s="10"/>
      <c r="B38" s="19" t="s">
        <v>105</v>
      </c>
      <c r="C38" s="10"/>
      <c r="D38" s="10"/>
      <c r="E38" s="10"/>
      <c r="F38" s="10"/>
      <c r="G38" s="10"/>
      <c r="H38" s="10"/>
      <c r="I38" s="10"/>
      <c r="J38" s="10"/>
      <c r="K38" s="24"/>
      <c r="L38" s="24"/>
      <c r="M38" s="24"/>
    </row>
  </sheetData>
  <mergeCells count="41">
    <mergeCell ref="J6:J9"/>
    <mergeCell ref="J10:J13"/>
    <mergeCell ref="J15:J18"/>
    <mergeCell ref="J19:J22"/>
    <mergeCell ref="A2:J2"/>
    <mergeCell ref="G15:G18"/>
    <mergeCell ref="B4:C4"/>
    <mergeCell ref="B5:C5"/>
    <mergeCell ref="F5:F22"/>
    <mergeCell ref="A6:A9"/>
    <mergeCell ref="B6:B9"/>
    <mergeCell ref="C6:C9"/>
    <mergeCell ref="B14:C14"/>
    <mergeCell ref="A15:A18"/>
    <mergeCell ref="B15:B18"/>
    <mergeCell ref="C15:C18"/>
    <mergeCell ref="I6:I9"/>
    <mergeCell ref="A10:A13"/>
    <mergeCell ref="B10:B13"/>
    <mergeCell ref="C10:C13"/>
    <mergeCell ref="G10:G13"/>
    <mergeCell ref="H10:H13"/>
    <mergeCell ref="I10:I13"/>
    <mergeCell ref="G6:G9"/>
    <mergeCell ref="H6:H9"/>
    <mergeCell ref="I15:I18"/>
    <mergeCell ref="J25:J29"/>
    <mergeCell ref="G25:G29"/>
    <mergeCell ref="H19:H22"/>
    <mergeCell ref="B25:B29"/>
    <mergeCell ref="B19:B22"/>
    <mergeCell ref="C19:C22"/>
    <mergeCell ref="H15:H18"/>
    <mergeCell ref="A25:A29"/>
    <mergeCell ref="C25:C29"/>
    <mergeCell ref="I19:I22"/>
    <mergeCell ref="G19:G22"/>
    <mergeCell ref="F25:F29"/>
    <mergeCell ref="H25:H29"/>
    <mergeCell ref="I25:I29"/>
    <mergeCell ref="A19:A22"/>
  </mergeCells>
  <pageMargins left="0" right="0" top="0" bottom="0" header="0.31496099999999999" footer="0.31496099999999999"/>
  <pageSetup scale="39" fitToHeight="2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17</vt:i4>
      </vt:variant>
    </vt:vector>
  </HeadingPairs>
  <TitlesOfParts>
    <vt:vector size="69" baseType="lpstr"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Выборгская ДГБ</vt:lpstr>
      <vt:lpstr>Выборгский роддом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Центр проф патологии</vt:lpstr>
      <vt:lpstr>Центр СПИД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ЛОКБ</vt:lpstr>
      <vt:lpstr>ЛОДКБ</vt:lpstr>
      <vt:lpstr>ЛОКОД</vt:lpstr>
      <vt:lpstr>БСМЭ</vt:lpstr>
      <vt:lpstr>ЦКЛО</vt:lpstr>
      <vt:lpstr>Выборг ТБ</vt:lpstr>
      <vt:lpstr>МЦ Резерв</vt:lpstr>
      <vt:lpstr>ТБ Зеленохолмская</vt:lpstr>
      <vt:lpstr>ЛОПТД</vt:lpstr>
      <vt:lpstr>ТБ Тихвин</vt:lpstr>
      <vt:lpstr>ЛОЦНПМР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Центр Мед.профилактики</vt:lpstr>
      <vt:lpstr>ТЦМК</vt:lpstr>
      <vt:lpstr>Ленфарм</vt:lpstr>
      <vt:lpstr>Киришская СП</vt:lpstr>
      <vt:lpstr>'Бокситогорская МБ '!Область_печати</vt:lpstr>
      <vt:lpstr>Волосовская!Область_печати</vt:lpstr>
      <vt:lpstr>'Волховская '!Область_печати</vt:lpstr>
      <vt:lpstr>Всеволожская!Область_печати</vt:lpstr>
      <vt:lpstr>'Киришская СП'!Область_печати</vt:lpstr>
      <vt:lpstr>'Кировская МБ'!Область_печати</vt:lpstr>
      <vt:lpstr>Ленфарм!Область_печати</vt:lpstr>
      <vt:lpstr>'Лужская МБ'!Область_печати</vt:lpstr>
      <vt:lpstr>'Лужский дом ребёнка'!Область_печати</vt:lpstr>
      <vt:lpstr>'Подпорожская МБ'!Область_печати</vt:lpstr>
      <vt:lpstr>Приморск!Область_печати</vt:lpstr>
      <vt:lpstr>'Сланцевская МБ'!Область_печати</vt:lpstr>
      <vt:lpstr>'Тихвинская МБ'!Область_печати</vt:lpstr>
      <vt:lpstr>Токсовская!Область_печати</vt:lpstr>
      <vt:lpstr>'Тосненская КМБ'!Область_печати</vt:lpstr>
      <vt:lpstr>'Центр проф патологии'!Область_печати</vt:lpstr>
      <vt:lpstr>'Центр СПИД'!Область_печати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Павловна Коршева</cp:lastModifiedBy>
  <cp:lastPrinted>2022-02-15T06:45:08Z</cp:lastPrinted>
  <dcterms:modified xsi:type="dcterms:W3CDTF">2022-02-15T12:27:51Z</dcterms:modified>
</cp:coreProperties>
</file>