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960" windowHeight="16440" tabRatio="965" firstSheet="32" activeTab="51"/>
  </bookViews>
  <sheets>
    <sheet name="Бокситогорская МБ " sheetId="2" r:id="rId1"/>
    <sheet name="Волосовская" sheetId="3" r:id="rId2"/>
    <sheet name="Волховская " sheetId="4" r:id="rId3"/>
    <sheet name="Всеволожская" sheetId="5" r:id="rId4"/>
    <sheet name="Токсовская" sheetId="6" r:id="rId5"/>
    <sheet name="Сертолово" sheetId="7" r:id="rId6"/>
    <sheet name="Приморск" sheetId="8" r:id="rId7"/>
    <sheet name="Рощино" sheetId="9" r:id="rId8"/>
    <sheet name="Выборгская ДГБ" sheetId="10" r:id="rId9"/>
    <sheet name="Выборгский роддом" sheetId="11" r:id="rId10"/>
    <sheet name="Выборгская МБ" sheetId="12" r:id="rId11"/>
    <sheet name="Гатчинская КМБ" sheetId="13" r:id="rId12"/>
    <sheet name="Кингисеппская МБ" sheetId="14" r:id="rId13"/>
    <sheet name="Киришская МБ" sheetId="15" r:id="rId14"/>
    <sheet name="Кировская МБ" sheetId="16" r:id="rId15"/>
    <sheet name="Лодейнопольская МБ" sheetId="17" r:id="rId16"/>
    <sheet name="Ломоносовская МБ" sheetId="18" r:id="rId17"/>
    <sheet name="Лужская МБ" sheetId="19" r:id="rId18"/>
    <sheet name="Подпорожская МБ" sheetId="20" r:id="rId19"/>
    <sheet name="Приозерская МБ" sheetId="21" r:id="rId20"/>
    <sheet name="Сланцевская МБ" sheetId="22" r:id="rId21"/>
    <sheet name="Тихвинская МБ" sheetId="23" r:id="rId22"/>
    <sheet name="Тосненская КМБ" sheetId="24" r:id="rId23"/>
    <sheet name="Центр проф патологии" sheetId="25" r:id="rId24"/>
    <sheet name="Центр СПИД" sheetId="26" r:id="rId25"/>
    <sheet name="Лужский дом ребёнка" sheetId="27" r:id="rId26"/>
    <sheet name="Всеволожский дом ребенка" sheetId="28" r:id="rId27"/>
    <sheet name="Контрольно-анал лабор" sheetId="29" r:id="rId28"/>
    <sheet name="Ленобл центр" sheetId="30" r:id="rId29"/>
    <sheet name="ЛОКБ" sheetId="31" r:id="rId30"/>
    <sheet name="ЛОДКБ" sheetId="32" r:id="rId31"/>
    <sheet name="ЛОКОД" sheetId="33" r:id="rId32"/>
    <sheet name="БСМЭ" sheetId="34" r:id="rId33"/>
    <sheet name="ЦКЛО" sheetId="35" r:id="rId34"/>
    <sheet name="Выборг ТБ" sheetId="36" r:id="rId35"/>
    <sheet name="МЦ Резерв" sheetId="54" r:id="rId36"/>
    <sheet name="ТБ Зеленохолмская" sheetId="38" r:id="rId37"/>
    <sheet name="ЛОПТД" sheetId="39" r:id="rId38"/>
    <sheet name="ТБ Тихвин" sheetId="40" r:id="rId39"/>
    <sheet name="ЛОЦНПМР" sheetId="41" r:id="rId40"/>
    <sheet name="Выборгский МК" sheetId="58" r:id="rId41"/>
    <sheet name="Тихвинский МК" sheetId="57" r:id="rId42"/>
    <sheet name="ЛОНД" sheetId="42" r:id="rId43"/>
    <sheet name="ВМНД" sheetId="43" r:id="rId44"/>
    <sheet name="ПБ Дружноселье" sheetId="44" r:id="rId45"/>
    <sheet name="ПБ Свирская" sheetId="45" r:id="rId46"/>
    <sheet name="ПБ Тихвин" sheetId="46" r:id="rId47"/>
    <sheet name="ПБ Ульяновская" sheetId="47" r:id="rId48"/>
    <sheet name="ЛОПНД" sheetId="48" r:id="rId49"/>
    <sheet name="МИАЦ" sheetId="49" r:id="rId50"/>
    <sheet name="Центр Мед.профилактики" sheetId="50" r:id="rId51"/>
    <sheet name="ТЦМК" sheetId="51" r:id="rId52"/>
  </sheets>
  <definedNames>
    <definedName name="_xlnm.Print_Area" localSheetId="0">'Бокситогорская МБ '!$A$1:$J$61</definedName>
    <definedName name="_xlnm.Print_Area" localSheetId="1">Волосовская!$A$1:$J$64</definedName>
    <definedName name="_xlnm.Print_Area" localSheetId="2">'Волховская '!$A$1:$J$67</definedName>
    <definedName name="_xlnm.Print_Area" localSheetId="3">Всеволожская!$A$1:$J$62</definedName>
    <definedName name="_xlnm.Print_Area" localSheetId="14">'Кировская МБ'!$A$1:$J$57</definedName>
    <definedName name="_xlnm.Print_Area" localSheetId="17">'Лужская МБ'!$A$1:$J$67</definedName>
    <definedName name="_xlnm.Print_Area" localSheetId="25">'Лужский дом ребёнка'!$A$1:$J$14</definedName>
    <definedName name="_xlnm.Print_Area" localSheetId="18">'Подпорожская МБ'!$A$1:$J$63</definedName>
    <definedName name="_xlnm.Print_Area" localSheetId="6">Приморск!$A$1:$J$41</definedName>
    <definedName name="_xlnm.Print_Area" localSheetId="20">'Сланцевская МБ'!$A$1:$J$61</definedName>
    <definedName name="_xlnm.Print_Area" localSheetId="21">'Тихвинская МБ'!$A$1:$J$63</definedName>
    <definedName name="_xlnm.Print_Area" localSheetId="4">Токсовская!$A$1:$J$54</definedName>
    <definedName name="_xlnm.Print_Area" localSheetId="22">'Тосненская КМБ'!$A$1:$J$61</definedName>
    <definedName name="_xlnm.Print_Area" localSheetId="23">'Центр проф патологии'!$A$1:$J$14</definedName>
    <definedName name="_xlnm.Print_Area" localSheetId="24">'Центр СПИД'!$A$1:$J$25</definedName>
  </definedNames>
  <calcPr calcId="145621"/>
</workbook>
</file>

<file path=xl/calcChain.xml><?xml version="1.0" encoding="utf-8"?>
<calcChain xmlns="http://schemas.openxmlformats.org/spreadsheetml/2006/main">
  <c r="J52" i="6" l="1"/>
  <c r="J7" i="54" l="1"/>
  <c r="G7" i="54" l="1"/>
  <c r="G33" i="6"/>
  <c r="G27" i="6"/>
  <c r="G14" i="6"/>
  <c r="G5" i="6"/>
  <c r="G4" i="6" s="1"/>
  <c r="G52" i="6" s="1"/>
  <c r="J18" i="51" l="1"/>
  <c r="G7" i="51"/>
  <c r="G18" i="51" s="1"/>
  <c r="J14" i="50"/>
  <c r="G14" i="50"/>
  <c r="J11" i="49"/>
  <c r="G11" i="49"/>
  <c r="J34" i="48"/>
  <c r="G9" i="48"/>
  <c r="G4" i="48" s="1"/>
  <c r="G34" i="48" s="1"/>
  <c r="J32" i="47"/>
  <c r="G9" i="47"/>
  <c r="G4" i="47" s="1"/>
  <c r="G32" i="47" s="1"/>
  <c r="J32" i="46"/>
  <c r="G9" i="46"/>
  <c r="G4" i="46"/>
  <c r="G32" i="46" s="1"/>
  <c r="J32" i="45"/>
  <c r="G32" i="45"/>
  <c r="G9" i="45"/>
  <c r="G4" i="45"/>
  <c r="J32" i="44"/>
  <c r="G9" i="44"/>
  <c r="G4" i="44"/>
  <c r="G32" i="44" s="1"/>
  <c r="J37" i="43"/>
  <c r="G37" i="43"/>
  <c r="G9" i="43"/>
  <c r="G4" i="43"/>
  <c r="J37" i="42"/>
  <c r="G9" i="42"/>
  <c r="G4" i="42"/>
  <c r="G37" i="42" s="1"/>
  <c r="J12" i="41"/>
  <c r="G12" i="41"/>
  <c r="J32" i="40"/>
  <c r="G32" i="40"/>
  <c r="G23" i="40"/>
  <c r="G9" i="40"/>
  <c r="G4" i="40"/>
  <c r="J33" i="39"/>
  <c r="G23" i="39"/>
  <c r="G9" i="39"/>
  <c r="G4" i="39"/>
  <c r="G33" i="39" s="1"/>
  <c r="J19" i="38"/>
  <c r="G10" i="38"/>
  <c r="G4" i="38"/>
  <c r="G19" i="38" s="1"/>
  <c r="J32" i="36"/>
  <c r="G23" i="36"/>
  <c r="G9" i="36"/>
  <c r="G4" i="36" s="1"/>
  <c r="G32" i="36" s="1"/>
  <c r="J14" i="35"/>
  <c r="G14" i="35"/>
  <c r="J15" i="34"/>
  <c r="G15" i="34"/>
  <c r="J32" i="33"/>
  <c r="G15" i="33"/>
  <c r="G10" i="33"/>
  <c r="G5" i="33"/>
  <c r="G4" i="33" s="1"/>
  <c r="G32" i="33" s="1"/>
  <c r="J32" i="32"/>
  <c r="G15" i="32"/>
  <c r="G10" i="32"/>
  <c r="G5" i="32"/>
  <c r="G4" i="32" s="1"/>
  <c r="G32" i="32" s="1"/>
  <c r="J38" i="31"/>
  <c r="G20" i="31"/>
  <c r="G15" i="31"/>
  <c r="G10" i="31"/>
  <c r="G5" i="31"/>
  <c r="G4" i="31"/>
  <c r="G38" i="31" s="1"/>
  <c r="J44" i="30"/>
  <c r="G27" i="30"/>
  <c r="G14" i="30"/>
  <c r="G4" i="30" s="1"/>
  <c r="G44" i="30" s="1"/>
  <c r="G5" i="30"/>
  <c r="J12" i="29"/>
  <c r="G12" i="29"/>
  <c r="J14" i="28"/>
  <c r="G14" i="28"/>
  <c r="J14" i="27"/>
  <c r="G14" i="27"/>
  <c r="J23" i="26"/>
  <c r="G5" i="26"/>
  <c r="G4" i="26"/>
  <c r="G23" i="26" s="1"/>
  <c r="J12" i="25"/>
  <c r="G12" i="25"/>
  <c r="J61" i="24"/>
  <c r="G42" i="24"/>
  <c r="G32" i="24"/>
  <c r="G27" i="24"/>
  <c r="G14" i="24"/>
  <c r="G5" i="24"/>
  <c r="G4" i="24"/>
  <c r="G61" i="24" s="1"/>
  <c r="J61" i="23"/>
  <c r="G42" i="23"/>
  <c r="G32" i="23"/>
  <c r="G27" i="23"/>
  <c r="G14" i="23"/>
  <c r="G5" i="23"/>
  <c r="G4" i="23"/>
  <c r="G61" i="23" s="1"/>
  <c r="J61" i="22"/>
  <c r="G42" i="22"/>
  <c r="G32" i="22"/>
  <c r="G27" i="22"/>
  <c r="G14" i="22"/>
  <c r="G5" i="22"/>
  <c r="G4" i="22"/>
  <c r="G61" i="22" s="1"/>
  <c r="J56" i="21"/>
  <c r="G37" i="21"/>
  <c r="G27" i="21"/>
  <c r="G14" i="21"/>
  <c r="G5" i="21"/>
  <c r="G4" i="21"/>
  <c r="G56" i="21" s="1"/>
  <c r="J61" i="20"/>
  <c r="G42" i="20"/>
  <c r="G32" i="20"/>
  <c r="G27" i="20"/>
  <c r="G14" i="20"/>
  <c r="G5" i="20"/>
  <c r="G4" i="20"/>
  <c r="G61" i="20" s="1"/>
  <c r="J65" i="19"/>
  <c r="G46" i="19"/>
  <c r="G36" i="19"/>
  <c r="G27" i="19"/>
  <c r="G14" i="19"/>
  <c r="G5" i="19"/>
  <c r="G4" i="19"/>
  <c r="G65" i="19" s="1"/>
  <c r="J61" i="18"/>
  <c r="G42" i="18"/>
  <c r="G32" i="18"/>
  <c r="G27" i="18"/>
  <c r="G14" i="18"/>
  <c r="G5" i="18"/>
  <c r="G4" i="18"/>
  <c r="G61" i="18" s="1"/>
  <c r="J61" i="17"/>
  <c r="G42" i="17"/>
  <c r="G32" i="17"/>
  <c r="G27" i="17"/>
  <c r="G14" i="17"/>
  <c r="G5" i="17"/>
  <c r="G4" i="17"/>
  <c r="G61" i="17" s="1"/>
  <c r="J56" i="16"/>
  <c r="G56" i="16"/>
  <c r="G37" i="16"/>
  <c r="G27" i="16"/>
  <c r="G14" i="16"/>
  <c r="G5" i="16"/>
  <c r="G4" i="16"/>
  <c r="J65" i="15"/>
  <c r="G46" i="15"/>
  <c r="G36" i="15"/>
  <c r="G4" i="15" s="1"/>
  <c r="G65" i="15" s="1"/>
  <c r="G27" i="15"/>
  <c r="G14" i="15"/>
  <c r="G5" i="15"/>
  <c r="J65" i="14"/>
  <c r="G65" i="14"/>
  <c r="G46" i="14"/>
  <c r="G36" i="14"/>
  <c r="G27" i="14"/>
  <c r="G14" i="14"/>
  <c r="G5" i="14"/>
  <c r="G4" i="14"/>
  <c r="J65" i="13"/>
  <c r="G65" i="13"/>
  <c r="G46" i="13"/>
  <c r="G36" i="13"/>
  <c r="G27" i="13"/>
  <c r="G14" i="13"/>
  <c r="G5" i="13"/>
  <c r="G4" i="13"/>
  <c r="J61" i="12"/>
  <c r="G42" i="12"/>
  <c r="G32" i="12"/>
  <c r="G27" i="12"/>
  <c r="G14" i="12"/>
  <c r="G4" i="12" s="1"/>
  <c r="G61" i="12" s="1"/>
  <c r="J29" i="11"/>
  <c r="G15" i="11"/>
  <c r="G10" i="11"/>
  <c r="G5" i="11"/>
  <c r="G4" i="11" s="1"/>
  <c r="G29" i="11" s="1"/>
  <c r="J36" i="10"/>
  <c r="G14" i="10"/>
  <c r="G4" i="10"/>
  <c r="G36" i="10" s="1"/>
  <c r="J55" i="9"/>
  <c r="G37" i="9"/>
  <c r="G27" i="9"/>
  <c r="G14" i="9"/>
  <c r="G4" i="9" s="1"/>
  <c r="G55" i="9" s="1"/>
  <c r="G5" i="9"/>
  <c r="J39" i="8"/>
  <c r="G39" i="8"/>
  <c r="G21" i="8"/>
  <c r="G4" i="8"/>
  <c r="J43" i="7"/>
  <c r="G24" i="7"/>
  <c r="G18" i="7"/>
  <c r="G5" i="7"/>
  <c r="G4" i="7"/>
  <c r="G43" i="7" s="1"/>
  <c r="J60" i="5"/>
  <c r="G41" i="5"/>
  <c r="G27" i="5"/>
  <c r="G14" i="5"/>
  <c r="G5" i="5"/>
  <c r="G4" i="5" s="1"/>
  <c r="G60" i="5" s="1"/>
  <c r="J65" i="4"/>
  <c r="G36" i="4"/>
  <c r="G27" i="4"/>
  <c r="G14" i="4"/>
  <c r="G5" i="4"/>
  <c r="G4" i="4" s="1"/>
  <c r="G65" i="4" s="1"/>
  <c r="J61" i="3"/>
  <c r="G32" i="3"/>
  <c r="G27" i="3"/>
  <c r="G14" i="3"/>
  <c r="G5" i="3"/>
  <c r="G4" i="3" s="1"/>
  <c r="G61" i="3" s="1"/>
  <c r="J61" i="2"/>
  <c r="G32" i="2"/>
  <c r="G27" i="2"/>
  <c r="G14" i="2"/>
  <c r="G5" i="2"/>
  <c r="G4" i="2" s="1"/>
  <c r="G61" i="2" s="1"/>
</calcChain>
</file>

<file path=xl/sharedStrings.xml><?xml version="1.0" encoding="utf-8"?>
<sst xmlns="http://schemas.openxmlformats.org/spreadsheetml/2006/main" count="6983" uniqueCount="509">
  <si>
    <t>№ п/п</t>
  </si>
  <si>
    <t>Показатель</t>
  </si>
  <si>
    <t>Единица измерения</t>
  </si>
  <si>
    <t>Период оценки</t>
  </si>
  <si>
    <t>Критерий</t>
  </si>
  <si>
    <t>Источник информации</t>
  </si>
  <si>
    <t>Оценка показателя в баллах</t>
  </si>
  <si>
    <t>Формула расчета фактического показателя</t>
  </si>
  <si>
    <t>Факт</t>
  </si>
  <si>
    <t>Оценка</t>
  </si>
  <si>
    <t>Выполнение государственного задания, в том числе:</t>
  </si>
  <si>
    <t>1.1</t>
  </si>
  <si>
    <t>по стационару Итого:</t>
  </si>
  <si>
    <t>Мониторинг ТФОМС ЛО, таблица 2000 ГКУЗ ЛО "МИАЦ"</t>
  </si>
  <si>
    <t>1.1.1</t>
  </si>
  <si>
    <t>по стационару,ОМС</t>
  </si>
  <si>
    <t>%</t>
  </si>
  <si>
    <t>1 квартал (3 месяца)</t>
  </si>
  <si>
    <t>20-30</t>
  </si>
  <si>
    <t>Х = (объем случаев госпитализации за отчетный период / объем случаев госпитализации за год) х 100%,при Х в границах диапазона,оценка в баллах в полном объеме, при Х больше или меньше диапазона, оценка = 0</t>
  </si>
  <si>
    <t>2 квартал (1 полугодие)</t>
  </si>
  <si>
    <t>45-55</t>
  </si>
  <si>
    <t>3 квартал (9 месяцев)</t>
  </si>
  <si>
    <t>70-80</t>
  </si>
  <si>
    <t>4 квартал (год)</t>
  </si>
  <si>
    <t>90-100</t>
  </si>
  <si>
    <t>1.1.2</t>
  </si>
  <si>
    <t>по стационару, бюджет</t>
  </si>
  <si>
    <r>
      <rPr>
        <sz val="11"/>
        <color indexed="8"/>
        <rFont val="Times New Roman"/>
      </rPr>
      <t>Х = (число случаев госпитализации за отчетный период</t>
    </r>
    <r>
      <rPr>
        <b/>
        <sz val="11"/>
        <color indexed="8"/>
        <rFont val="Times New Roman"/>
      </rPr>
      <t xml:space="preserve"> (в т.ч. паллиатив) </t>
    </r>
    <r>
      <rPr>
        <sz val="11"/>
        <color indexed="8"/>
        <rFont val="Times New Roman"/>
      </rPr>
      <t>/ плановое число случаев госпитализации за год) х 100%,при Х в границах диапазона,оценка в баллах в полном объеме, при Х больше или меньше диапазона, оценка = 0</t>
    </r>
  </si>
  <si>
    <t>1.2</t>
  </si>
  <si>
    <t>по амбулаторной службе Итого:</t>
  </si>
  <si>
    <t>1.2.1</t>
  </si>
  <si>
    <t>по амбулаторной службе ОМС</t>
  </si>
  <si>
    <t>Х = (объем амбулаторной медицинской помощи за отчетный период / объем амбулаторной медицинской помощи за год) х 100%, при Х границах в диапазона - оценка в баллах в полном объеме, при Х больше или меньше значения диапазона, оценка = 0</t>
  </si>
  <si>
    <t>95-100</t>
  </si>
  <si>
    <t>1.2.2</t>
  </si>
  <si>
    <t>обращения бюджет</t>
  </si>
  <si>
    <t>20-25</t>
  </si>
  <si>
    <t>Х = (число обращений за отчетный период /число обращений за год) х 100%,  при Х  больше диапазона - оценка в баллах в полном объеме, при Х в диапазоне от __ до __, оценка в баллах -по 1 баллу за каждый 1 % диапазона выше нижней границы диапазона, при Х меньше значения диапазона, оценка = 0</t>
  </si>
  <si>
    <t>45-50</t>
  </si>
  <si>
    <t>70-75</t>
  </si>
  <si>
    <t>1.2.3</t>
  </si>
  <si>
    <t>посещения бюджет</t>
  </si>
  <si>
    <t>Х = (число посещений за отчетный период /число посещений за год) х 100%,  при Х  больше диапазона - оценка в баллах в полном объеме, при Х в диапазоне от __ до __, оценка в баллах -по 1 баллу за каждый 1 % диапазона выше нижней границы диапазона, при Х меньше значения диапазона, оценка = 0</t>
  </si>
  <si>
    <t>1.3</t>
  </si>
  <si>
    <t>по  дневному стационару Итого:</t>
  </si>
  <si>
    <t>1.3.1</t>
  </si>
  <si>
    <t>по стационару дневного пребывания ОМС</t>
  </si>
  <si>
    <t>Х = (объем случаев лечения за отчетный период / объем случаев лечения за год) х 100%,при Х в границах диапазона,оценка в баллах в полном объеме, при Х больше или меньше диапазона, оценка = 0</t>
  </si>
  <si>
    <t>1.4</t>
  </si>
  <si>
    <t>по скорой медицинской  помощи Итого:</t>
  </si>
  <si>
    <t>1.4.1</t>
  </si>
  <si>
    <t>по скорой помощи, ОМС</t>
  </si>
  <si>
    <t>Х = (число вызывов за отчетный период /число вызывов за год) х 100%, при Х в границах диапазона,оценка в баллах в полном объеме, при Х больше или меньше диапазона, оценка = 0</t>
  </si>
  <si>
    <t>1.4.2</t>
  </si>
  <si>
    <t>по скорой помощи, бюджет</t>
  </si>
  <si>
    <t>Х = (число вызывов за отчетный период / число вызывов за год) х 100%, при Х в границах диапазона,оценка в баллах в полном объеме, при Х больше или меньше диапазона, оценка = 0</t>
  </si>
  <si>
    <t>2</t>
  </si>
  <si>
    <t>Общая смертность населения (без внешних причин)*</t>
  </si>
  <si>
    <t>ед. на 1 000 нас.</t>
  </si>
  <si>
    <t>ежеквартально, ежегодно</t>
  </si>
  <si>
    <t>13,0 - отклонение от значения предыдущего периода</t>
  </si>
  <si>
    <t>ГКУЗ ЛО «МИАЦ»</t>
  </si>
  <si>
    <t>3</t>
  </si>
  <si>
    <t>Полнота охвата населения профилактическими медицинскими осмотрами и диспансеризацией :</t>
  </si>
  <si>
    <t>% от плана</t>
  </si>
  <si>
    <t>ежеквартально, нарастающим итогом</t>
  </si>
  <si>
    <t>3.1</t>
  </si>
  <si>
    <t xml:space="preserve">Профилактические медицинские осмотры и диспансеризация определенных групп взрослого населения </t>
  </si>
  <si>
    <t>18-25</t>
  </si>
  <si>
    <t>Комитет по здравоохранению Ленинградской области</t>
  </si>
  <si>
    <t>Х = (объем охвата населения  профилактическими мед. осмотрами и диспансеризацией за отчетный период / объем плана соответствующего показателя за год) х 100%, при Х &gt; диапазона оценка максимальная , при Х в диапазоне  от __ до __  оценка 0,7 балла за каждый 1 % диапазона выше нижней границы диапазона ,  при Х&lt;  значения диапазона, оценка = 0</t>
  </si>
  <si>
    <t>43-50</t>
  </si>
  <si>
    <t>68-75</t>
  </si>
  <si>
    <t>93-100</t>
  </si>
  <si>
    <t>3.2</t>
  </si>
  <si>
    <t xml:space="preserve">Профилактические медицинские осмотры несовершеннолетних,диспансеризация пребывающих в стационарных учреждениях детей-сирот и детей, находящиеся в трудной жизненной ситуации </t>
  </si>
  <si>
    <t>Х = (объем охвата детского населения профосмотрами и диспансеризацией за отчетный период / объем плана соответствующего показателя за год) х 100%, при Х &gt; диапазона оценка максимальная , при Х в диапазоне  от __ до __  оценка 0,7 балла за каждый 1 % диапазона выше нижней границы диапазона ,  при Х&lt;  диапазона, оценка = 0</t>
  </si>
  <si>
    <t>3.3</t>
  </si>
  <si>
    <t>Достижение целевых показателей у пациентов, находящихся на диспансерном наблюдении</t>
  </si>
  <si>
    <t>Х = (объем охвата диспансерным наблюдением взрослого населения, осмотренного по заболеванию в рамках диспансерного наблюдения за отчетный период / объем плана соответствующего показателя за год) х 100%, при Х &gt; диапазона оценка максимальна, при Х в диапазоне  от __ до __  оценка 0,7 балла за каждый 1 % диапазона выше нижней границы диапазона ,  при Х&lt;  значения диапазона, оценка = 0</t>
  </si>
  <si>
    <t>4</t>
  </si>
  <si>
    <t>Доля ЗНО, выявленных впервые на ранних стадиях (1-2 стадии)</t>
  </si>
  <si>
    <t>ежеквартально</t>
  </si>
  <si>
    <t>не менее 59,4</t>
  </si>
  <si>
    <t xml:space="preserve">Х=(число ЗНО, выявленных впервые на ранних стадиях (1-2 стадии)/число выявленных случаев ЗНО (без выявленных посмертно) )*100 %, при Х больше или равно значению критерия оценка максимальна, при Х &lt; значения критерия ,оценка =0 </t>
  </si>
  <si>
    <t>5</t>
  </si>
  <si>
    <t>Доля лиц с болезнями системы кровообращения, состоящих под диспансерным наблюдением, получивших в текущем году медицинские услуги в рамках диспансерного наблюдения от всех пациентов с болезнями системы кровообращения, состоящих под диспансерным наблюдением</t>
  </si>
  <si>
    <t>Х=(Доля лиц с болезнями системы кровообращения, состоящих под диспансерным наблюдением, получивших в текущем году медицинские услуги в рамках диспансерного наблюдения от всех пациентов с болезнями системы кровообращения, состоящих под диспансерным наблюдением)*100%, при Х&gt; значения критерия оценка максимальна, при Х&lt; значения критерия, оценка = 0</t>
  </si>
  <si>
    <t>Удовлетворенность качеством предоставления услуг (по результатам независимой оценки качества условий оказания услуг медицинскими организациями) ⃰</t>
  </si>
  <si>
    <t xml:space="preserve">% </t>
  </si>
  <si>
    <t>ежегодно</t>
  </si>
  <si>
    <t>90% от максимального количества баллов и более</t>
  </si>
  <si>
    <t>Общественный совет по проведению независимой оценки качества условий оказания услуг организациями в сфере охраны здоровья при Комитете по здравоохранению Ленинградской области</t>
  </si>
  <si>
    <t>Х= число баллов, присвоенное медицинской организации по результатам НОК/Максимальное количество баллов⃰ 100%; Х &gt; либо = значения критерия, оценка максимальная,при Х &lt; значения критерия, оценка = 0</t>
  </si>
  <si>
    <t>Процент выполнения Плана по устранению недостатков, выявленных в ходе проведения независимой оценки качества условий оказания услуг медицинскими организациями ⃰</t>
  </si>
  <si>
    <t>при Х=значению критерия, оценка максимальная; при Х &lt; значения критерия, оценка = 0</t>
  </si>
  <si>
    <t>Соблюдение сроков и порядка предствления бюджетной, статистической и иной отчетности</t>
  </si>
  <si>
    <t>Количество раз</t>
  </si>
  <si>
    <t>Наличие положительной динамики в численности врачей и среднего медицинского персонала относительно численности за предыдущий квартал</t>
  </si>
  <si>
    <t>Количественное отношение</t>
  </si>
  <si>
    <t>более 1</t>
  </si>
  <si>
    <t>Данные медицинской организации</t>
  </si>
  <si>
    <t>при наличии положительной динамики в численности врачей и среднего медицинского персонала количество баллов = 5, при отсутствии динамики или отрицательной динамики в численности врачей и среднего медицинского персонала количество баллов = 0</t>
  </si>
  <si>
    <t>ВСЕГО</t>
  </si>
  <si>
    <t>* - в случае проведения такой оценки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</si>
  <si>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«Волосовская межрайонная больница» и его руководителя </t>
  </si>
  <si>
    <t>Мониторинг ЛОФОМС, таблица 2000 ГКУЗ ЛО "МИАЦ"</t>
  </si>
  <si>
    <t>Х = (объем амбулаторной медицинской помощи за отчетный период / объем амбулаторной медицинской помощи за год) х 100%, при Х границах в диапазона - оценка в баллах в полном объеме,  при Х больше или меньше значения диапазона, оценка = 0</t>
  </si>
  <si>
    <t>Х = (объем случаев лечения за отчетный период / объем  случаев лечения за год) х 100%, при Х в границах диапазона,оценка в баллах в полном объеме, при Х больше или меньше значения диапазона, оценка = 0</t>
  </si>
  <si>
    <t>Х = (число вызывов за отчетный период /число вызывов за год) х 100%,  при Х в границах диапазона,оценка в баллах в полном объеме, при Х больше или меньше диапазона, оценка = 0</t>
  </si>
  <si>
    <t>Х = (число вызывов за отчетный период / число вызывов за год) х 100%,  при Х в границах диапазона,оценка в баллах в полном объеме, при Х больше или меньше диапазона, оценка = 0</t>
  </si>
  <si>
    <r>
      <rPr>
        <sz val="11"/>
        <color indexed="8"/>
        <rFont val="Times New Roman"/>
      </rPr>
      <t>при Х</t>
    </r>
    <r>
      <rPr>
        <sz val="11"/>
        <color indexed="8"/>
        <rFont val="Calibri"/>
      </rPr>
      <t>≤</t>
    </r>
    <r>
      <rPr>
        <sz val="11"/>
        <color indexed="8"/>
        <rFont val="Times New Roman"/>
      </rPr>
      <t>13,0 /меньше или равно значению предыдущего периода, оценка максимальная; при Х  больше 13,0 и больше значения предыдущего периода, оценка 0</t>
    </r>
  </si>
  <si>
    <t>Х = (Объем охвата населения  профилактическими мед. осмотрами и диспансеризацией за отчетный период / Объем плана соответствующего показателя за год) х 100%, при Х &gt; диапазона оценка максимальная , при Х в диапазоне  от __ до __  оценка 0,7 балла за каждый 1 % диапазона выше нижней границы диапазона ,  при Х&lt;  значения диапазона, оценка = 0</t>
  </si>
  <si>
    <t>Х = (Объем охвата детского населения профосмотрами и диспансеризацией за отчетный период / Объем плана соответствующего показателя за год) х 100%, при Х &gt; диапазона оценка максимальная , при Х в диапазоне  от __ до __  оценка 0,7 балла за каждый 1 % диапазона выше нижней границы диапазона ,  при Х&lt;  диапазона, оценка = 0</t>
  </si>
  <si>
    <t xml:space="preserve">Х=(число ЗНО, выявленных впервые на ранних стадиях (1-2 стадии)/число выявленных случаев ЗНО (без выявленных посмертно) )*100 %, при Х больше или равно значения критерия оценка максимальна, при Х &lt; значения критерия ,оценка =0 </t>
  </si>
  <si>
    <t>Х= Число баллов, присвоенное медицинской организации по результатам НОК/Максимальное количество баллов⃰ 100%; Х &gt; либо = значения критерия, оценка максимальная,при Х &lt; значения критерия, оценка = 0.</t>
  </si>
  <si>
    <t>при наличии положительной динамики в численности врачей и среднего медицинского персонала количество баллов = 5, при отсутствии динамики или отрицательной динамики в численности врачей и среднего медицинского персонала количество баллов =0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</si>
  <si>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«Волховская межрайонная больница» и его руководителя 
</t>
  </si>
  <si>
    <t>Х = (объем случаев госпитализации за отчетный период /объем случаев госпитализации за год) х 100%,при Х в границах диапазона,оценка в баллах в полном объеме, при Х больше или меньше диапазона, оценка = 0</t>
  </si>
  <si>
    <t>Х = (объем амбулаторной медицинской помощи за отчетный период /объем амбулаторной медицинской помощи  за год) х 100%,  при Х границах в диапазона - оценка в баллах в полном объеме,  при Х больше или меньше значения диапазона, оценка = 0</t>
  </si>
  <si>
    <t>Х = (объем случаев лечения за отчетный период /объем случаев лечения за год) х 100%, при Х в границах диапазона - оценка в баллах в полном объеме,  при Х больше или меньше значения диапазона, оценка = 0</t>
  </si>
  <si>
    <t>1.3.2</t>
  </si>
  <si>
    <t>по стационару дневного пребывания, бюджет</t>
  </si>
  <si>
    <t>Х = (число случаев лечения за отчетный период /число случаев лечения за год) х 100%,  при Х  больше диапазона - оценка в баллах в полном объеме, при Х в диапазоне от __ до __, оценка в баллах -по 1 баллу за каждый 1 % диапазона выше нижней границы диапазона, при Х меньше значения диапазона, оценка = 0</t>
  </si>
  <si>
    <t>по скорой медицинской помощи Итого:</t>
  </si>
  <si>
    <t>Профилактические медицинские осмотры и диспансеризация определенных групп взрослого населения</t>
  </si>
  <si>
    <t>Профилактические медицинские осмотры несовершеннолетних,диспансеризация пребывающих в стационарных учреждениях детей-сирот и детей, находящиеся в трудной жизненной ситуации</t>
  </si>
  <si>
    <t>Доля больных с ишемическим инсультом, которым выполнен системный тромболизис</t>
  </si>
  <si>
    <t>5-8</t>
  </si>
  <si>
    <t>Х=(с ишемическим инсультом, которым выполнен системный тромболизис/ число выбывших (выписано+умерло) больных с ишемическим инсультом*100%), при Х больше  значения диапазона оценка максимальна, при Х в диапазоне от __ до___, начисляется по 3 балла за каждую единицу диапазона выше нижней границы диапазона, при Х меньше диапазона, оценка=0</t>
  </si>
  <si>
    <t>6</t>
  </si>
  <si>
    <t>Х= число баллов, присвоенное медицинской организации по результатам НОК/Максимальное количество баллов⃰ 100%; Х &gt; либо = значения критерия, оценка максимальная,при Х &lt; значения критерия, оценка = 0.</t>
  </si>
  <si>
    <t>7</t>
  </si>
  <si>
    <t>8</t>
  </si>
  <si>
    <t>9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</si>
  <si>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«Всеволожская клиническая межрайонная больница» и его руководителя </t>
  </si>
  <si>
    <t>Х = (Объем амбулаторной медицинской помощи за отчетный период / Объем амбулаторной медицинской помощи  за год) х 100%,  при Х границах в диапазона - оценка в баллах в полном объеме,  при Х больше или меньше значения диапазона, оценка = 0</t>
  </si>
  <si>
    <t>Х = (Объем случаев лечения за отчетный период / Объем случаев лечения за год) х 100%, при Х в границах диапазона - оценка в баллах в полном объеме,  при Х больше или меньше значения диапазона, оценка = 0</t>
  </si>
  <si>
    <t>Выполнение плана государственного задания по высокотехнологичным видам медицинской помощи в части бюджета</t>
  </si>
  <si>
    <t>22-28</t>
  </si>
  <si>
    <t xml:space="preserve">  Комитет по здравоохранению Ленинградской области</t>
  </si>
  <si>
    <t>Х= (число случаев госпитализации по ВМП  за отчетный период/плановое число случаев госпитализации по ВМП за год*100%), при Х больше или в границах диапазона - оценка в баллах в полном объеме,  при Х меньше значения диапазона, оценка = 0</t>
  </si>
  <si>
    <t>67-83</t>
  </si>
  <si>
    <t>4.1</t>
  </si>
  <si>
    <t>4.2</t>
  </si>
  <si>
    <t>4.3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</si>
  <si>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«Токсовская межрайонная больница» и его руководителя 
</t>
  </si>
  <si>
    <t>Х = (число случаев госпитализации за отчетный период  / плановое число случаев госпитализации за год) х 100%, при Х в границах диапазона,оценка в баллах в полном объеме, при Х больше или меньше диапазона, оценка = 0</t>
  </si>
  <si>
    <t>Х = (объем амбулаторной медицинской помощи за отчетный период / объем амбулаторной медицинской помощи  за год) х 100%,при Х границах в диапазона - оценка в баллах в полном объеме,  при Х больше или меньше значения диапазона, оценка = 0</t>
  </si>
  <si>
    <t>при Х≤13,0 /меньше или равно значению предыдущего периода, оценка максимальная; при Х  больше 13,0 и больше значения предыдущего периода, оценка 0.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</si>
  <si>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«Сертоловская городская больница» и его руководителя 
 </t>
  </si>
  <si>
    <t>Х = (объем амбулаторной медицинской помощи за отчетный период / объем амбулаторной медицинской помощи  за год) х 100%,  при Х в границах диапазона - оценка в баллах в полном объеме,  при Х больше или меньше значения диапазона, оценка = 0</t>
  </si>
  <si>
    <t>Х = (число обращений за отчетный период /число обращений за год) х 100%,  при Х  больше диапазона - оценка в баллах в полном объеме, при Х в диапазоне от __ до __, оценка в баллах -по 2 балла за каждый 1 % диапазона выше нижней границы диапазона, при Х меньше значения диапазона, оценка = 0</t>
  </si>
  <si>
    <t>Х = (число посещений за отчетный период /число посещений за год) х 100%,  при Х  больше диапазона - оценка в баллах в полном объеме, при Х в диапазоне от __ до __, оценка в баллах -по 2 балла за каждый 1 % диапазона выше нижней границы диапазона, при Х меньше значения диапазона, оценка = 0</t>
  </si>
  <si>
    <r>
      <rPr>
        <sz val="11"/>
        <color indexed="8"/>
        <rFont val="Times New Roman"/>
      </rPr>
      <t>при Х</t>
    </r>
    <r>
      <rPr>
        <sz val="11"/>
        <color indexed="8"/>
        <rFont val="Calibri"/>
      </rPr>
      <t>≤</t>
    </r>
    <r>
      <rPr>
        <sz val="11"/>
        <color indexed="8"/>
        <rFont val="Times New Roman"/>
      </rPr>
      <t>13,0 /меньше или равно значению предыдущего периода, оценка максимальная; при Х  больше 13,0 и больше значения предыдущего периода, оценка 0.</t>
    </r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</si>
  <si>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«Приморская районная больница» и его руководителя 
</t>
  </si>
  <si>
    <t>Х = (объем амбулаторной медицинской помощи за отчетный период / объем амбулаторной медицинской помощи  за год) х 100%,  при Х границах в диапазона - оценка в баллах в полном объеме,  при Х больше или меньше значения диапазона, оценка = 0</t>
  </si>
  <si>
    <t>Х = (объем случаев лечения за отчетный период / объем случаев лечения за год) х 100%, при Х в границах диапазона - оценка в баллах в полном объеме,  при Х больше или меньше значения диапазона, оценка = 0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</si>
  <si>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«Рощинская межрайонная больница» и его руководителя 
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</si>
  <si>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«Выборгская детская городская больница» и его руководителя 
</t>
  </si>
  <si>
    <t>Х = (объем амбулаторной медицинской помощи за отчетный период / объем амбулаторной медицинской помощи за год) х 100%,  при Х границах в диапазона - оценка в баллах в полном объеме,  при Х больше или меньше значения диапазона, оценка = 0</t>
  </si>
  <si>
    <t>Первичная детская инвалидность</t>
  </si>
  <si>
    <t>ед.</t>
  </si>
  <si>
    <t>20 случаев на 10 тыс. детск населения</t>
  </si>
  <si>
    <t>Х = (Число детей впервые поставленных на инвалидность/10 000 детского населения), при Х  больше критерия, оценка = 0, при Х  меньше или равно критерию оценка в баллах в полном объеме</t>
  </si>
  <si>
    <t>Охват детей первого года жизни неонатальным и аудиологическим скринингом</t>
  </si>
  <si>
    <t>Х = (Число детей первого года жизни, которым проведен неонатальныйи аудиологический скрининг/Число детей первого года жизни*100%), при Х равно или больше критерия, оценка в баллах в полном объеме, при Х  меньше критерия, оценка = 0</t>
  </si>
  <si>
    <t>Х = (Объем охвата детского населения профосмотрами и диспансеризацией за отчетный период / Объем плана соответствующего показателя за год)  х 100%, при Х &gt; диапазона оценка максимальная , при Х в диапазоне  от __ до __  оценка 1,4 балла за каждый 1 % диапазона выше нижней границы диапазона, при Х&lt;  диапазона, оценка = 0</t>
  </si>
  <si>
    <t>Дефектура младенческой и детской смертности</t>
  </si>
  <si>
    <t>Х = (Число случаев детской смертности, причиной которых являются  дефекты при оказании медицинской помощи персоналом медицинской организации), при Х = критерию, оценка в баллах в полном объеме, при Х больше критерия, оценка = 0</t>
  </si>
  <si>
    <t>Охват детей первого года жизни, находящихся под диспансерным (профилактическим) наблюдением  в соответствии с  родовым сертификатом</t>
  </si>
  <si>
    <t>Комитет по здравоохранению Ленинградской области, ФСС</t>
  </si>
  <si>
    <t>Х = (число детей  первого года жизни, находящихся под диспансерным (профилактическим) наблюдением  в соответствии с  родовым сертификатом/число детей  первого года жизни)*100%, при Х меньше критерия, оценка = 0, при Х больше или равно критерию оценка  в баллах в полном объеме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</si>
  <si>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«Выборгский родильный дом» и его руководителя 
</t>
  </si>
  <si>
    <t>Охват беременных женщин пренатальной (дородовой) диагностикой плода в I и II триместре беременности</t>
  </si>
  <si>
    <t>Комитет по здравоохранению Ленинградской области, ГБУЗ ЛО  «Выборгский родильный дом»</t>
  </si>
  <si>
    <t>Х =(число беременных женщин которым проведена пренатальная (дородовая) диагностикой плода в I и II триместре беременности/число беременных женщин состоящих на учете)*100 %), при Х больше или равно критерию, оценка в баллах в полном объеме, при Х меньше критерия, оценка = 0</t>
  </si>
  <si>
    <t>Частота нормальных родов</t>
  </si>
  <si>
    <t>Комитет по здравоохранению Ленинградской области, ГБУЗ ЛО «Выборгский родильный дом»</t>
  </si>
  <si>
    <t>Х = число случаев нормальных родов*100/ число принятых родов (с 22 недель), при Х меньше значения критерия оценка = 0, при Х больше значения критерия оценка в баллах в полном объеме</t>
  </si>
  <si>
    <t>Частота септических осложнений в родах и послеродовом периоде у женщины и новорожденного ( послеродовой сепсис, генерализованная послеродовая инфекция, септицемия) на 1000 родов</t>
  </si>
  <si>
    <t>Х = (Число случаев септических осложнений в родах и послеродовом периодеу женщины и новорожденного ( послеродовой сепсис, генерализованная послеродовая инфекция, септицемия) *100/ число родов в стационаре), при Х меньше или равно критерию, оценка в баллах в полном объеме, при Х больше критерия, оценка = 0</t>
  </si>
  <si>
    <t>Родовая травма (на 1000 родившихся живыми)</t>
  </si>
  <si>
    <t xml:space="preserve">ед. </t>
  </si>
  <si>
    <t>Х = (Число родившихся с родовой травмой / число родившихся живыми*100%), при Х = критерию, оценка в баллах в полном объеме, при Х больше критерия, оценка = 0</t>
  </si>
  <si>
    <t>Х = Число случаев детской смертности, причины которой являются  дефекты при оказании медицинской помощи персоналом медицинской организации,  при Х = критерию, оценка в баллах в полном объеме, при Х больше критерия, оценка = 0</t>
  </si>
  <si>
    <t>10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</si>
  <si>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«Выборгская межрайонная больница» и его руководителя  
</t>
  </si>
  <si>
    <t>Х = (Объем случаев лечения за отчетный период / Объем случаев лечения за год) х 100%,при Х в границах диапазона,оценка в баллах в полном объеме, при Х больше или меньше диапазона, оценка = 0</t>
  </si>
  <si>
    <t>Х=(с ишемическим инсультом, которым выполнен системный тромболизис/ число выбывших (выписано+умерло) больных с ишемическим инсультом*100%), при Х больше  значения диапазона оценка максимальна, при Х в диапазоне от __ до___, начисляется по 3  балла за каждую единицу диапазона выше нижней границы диапазона, при Х меньше диапазона, оценка=0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</si>
  <si>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«Гатчинская клиническая межрайонная больница» и его руководителя 
</t>
  </si>
  <si>
    <t>Х=(с ишемическим инсультом, которым выполнен системный тромболизис/ число выбывших (выписано+умерло) больных с ишемическим инсультом*100%), при Х больше  значения диапазона оценка максимальна, при Х в диапазоне от __ до___, начисляется по3 балла за каждую единицу диапазона выше нижней границы диапазона, при Х меньше диапазона, оценка=0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</si>
  <si>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«Кингисеппская межрайонная больница им. П.Н. Прохорова» и его руководителя 
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</si>
  <si>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«Киришская клиническая межрайонная больница» и его руководителя 
</t>
  </si>
  <si>
    <t>Х = (Объем случаев лечения за отчетный период / Объем случаев лечения за год) х 100%, при Х в границах диапазона - оценка в баллах в полном объеме, при Х больше или меньше значения диапазона, оценка = 0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</si>
  <si>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«Кировская межрайонная больница» и его руководителя 
</t>
  </si>
  <si>
    <t xml:space="preserve"> </t>
  </si>
  <si>
    <t>Х = (объем случаев лечения за отчетный период / объем случаев лечения за год) х 100%, при Х в границах диапазона - оценка в баллах в полном объеме, при Х больше или меньше значения диапазона, оценка = 0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</si>
  <si>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«Лодейнопольская межрайонная больница» и его руководителя </t>
  </si>
  <si>
    <t>Х = (объем амбулаторной медицинской помощи за отчетный период / объем амбулаторной медицинской помощи  за год) х 100%, при Х в границах диапазона - оценка в баллах в полном объеме,  при Х больше или меньше значения диапазона, оценка = 0</t>
  </si>
  <si>
    <t>Х = (число посещений за отчетный период /число посещений за год) х 100%,  при Х больше диапазона - оценка в баллах в полном объеме, при Х в диапазоне от __ до __, оценка в баллах -по 1 баллу за каждый 1 % диапазона выше нижней границы диапазона, при Х меньше значения диапазона, оценка = 0</t>
  </si>
  <si>
    <t>по дневному стационару Итого: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</si>
  <si>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«Ломоносовская межрайонная больница им. И.Н.Юдченко» и его руководителя 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</si>
  <si>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«Лужская межрайонная больница» и его руководителя 
</t>
  </si>
  <si>
    <t>Полнота охвата населения профилактическими медицинскими осмотрами и диспансеризацией: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</si>
  <si>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«Подпорожская межрайонная больница» и его руководителя 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</si>
  <si>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«Приозерская межрайонная больница» и его руководителя 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</si>
  <si>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«Сланцевская межрайонная больница» и его руководителя 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</si>
  <si>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«Тихвинская межрайонная больница им. А.Ф.Калмыкова» и его руководителя </t>
  </si>
  <si>
    <t>Х = (Объем случаев госпитализации за отчетный период / Объем случаев госпитализации за год) х 100%,при Х в границах диапазона,оценка в баллах в полном объеме, при Х больше или меньше диапазона, оценка = 0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</si>
  <si>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«Тосненская клиническая межрайонная больница» и его руководителя </t>
  </si>
  <si>
    <t>Х = (Объем амбулаторной медицинской помощи за отчетный период / Объем амбулаторной медицинской помощи  за год) х 100%,  при Х в границах в диапазона - оценка в баллах в полном объеме,  при Х больше или меньше значения диапазона, оценка = 0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</si>
  <si>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«Центр профессиональной патологии» и его руководителя </t>
  </si>
  <si>
    <t>Источник информаци</t>
  </si>
  <si>
    <t>Исполнение государственного задания</t>
  </si>
  <si>
    <t>Х = (Объем экспертиз за отчетный период / Объем экспертиз за год) х 100%, при Х больше диапазона или в диапазоне от __ до __, оценка в баллах в полном объеме, при Х меньше диапазона, оценка = 0</t>
  </si>
  <si>
    <t>Выполнение плана выездной работы (утвержденного Комитетом)</t>
  </si>
  <si>
    <t>ежеквартально (на основании предоставленных отчетов по выездам)</t>
  </si>
  <si>
    <t>ГБУЗ ЛО «Центр профессиональной патологии»</t>
  </si>
  <si>
    <t>Х= (число выполненных  выездов за отчетный период/число плановых выездов за отчетный период*100 %), при Х = значению критерия оценка в полном объеме, при Х меньше значения критерия, оценка=0</t>
  </si>
  <si>
    <t xml:space="preserve">Перечень показателей эффективности и результативности и(или) критериев оценки деятельности Государственного казенного учреждения  здравоохранения Ленинградской области «Центр по профилактике и борьбе со СПИД и инфекционными заболеваниями» и его руководителя </t>
  </si>
  <si>
    <t>Выполнение плановых объемов медицинской помощи в рамках   Территориальной программы государственных гарантий бесплатного оказания гражданам медицинской помощи:</t>
  </si>
  <si>
    <t>Х = (число обращений за отчетный период /число обращений за год) х 100%,  при Х  больше диапазона - оценка в баллах в полном объеме, при Х в диапазоне от __ до __, оценка в баллах - по 4 балла за каждый 1 % диапазона выше нижней границы диапазона, при Х меньше значения диапазона, оценка = 0</t>
  </si>
  <si>
    <t>Х = (число посещений за отчетный период /число посещений за год) х 100%, при Х  больше диапазона - оценка в баллах в полном объеме, при Х в диапазоне от __ до __, оценка в баллах -по 4 балла за каждый 1 % диапазона выше нижней границы диапазона, при Х меньше значения диапазона, оценка = 0</t>
  </si>
  <si>
    <t xml:space="preserve">Охват диспансерным наблюдением ВИЧ-инфицированных больных </t>
  </si>
  <si>
    <t>Х=( число ВИЧ-инфицированных больных, находящихся под диспансерным наблюдением /от общее количествова подлежащих*100%),при Х больше или равно значению критерия оценка в полном объеме, при Х меньше значения критерия, оценка=0</t>
  </si>
  <si>
    <t>Охват антиретровирусной терапией больных с ВИЧ, нуждающихся в  лечении</t>
  </si>
  <si>
    <t>Х=( число больных  ВИЧ находящихся на лечении антиретровирусной терапией/  число больных с ВИЧ, нуждающихся в  данном лечении*100%),при Х больше или равно значению критерия оценка в баллах в полном объеме, при Х меньше значения критерия, оценка=0</t>
  </si>
  <si>
    <t>Выездная работа врачей в межрайонные больницы для проверки  и оказания методической помощи</t>
  </si>
  <si>
    <t>Число выездов</t>
  </si>
  <si>
    <t>Исполнение кассового плана в квартал</t>
  </si>
  <si>
    <t>не менее 95</t>
  </si>
  <si>
    <t>при Х ≥ значению критерия, оценка максимальная; при Х &lt; значения критерия, оценка = 0</t>
  </si>
  <si>
    <t>Соблюдение сроков и порядка представления бюджетной, статистической и иной отчетности</t>
  </si>
  <si>
    <t>Количество замечаний (абс.)</t>
  </si>
  <si>
    <t>Комитет по здравоохранению Ленинградской области, данные медицинских организаций</t>
  </si>
  <si>
    <t>Наличие положительной динамики в численности врачей и/или среднего медицинского персонала относительно численности за предыдущий квартал</t>
  </si>
  <si>
    <t>Отсутствие в отчетном периоде судебных актов и требований, предусматривающих обращение по взысканию на средства областного бюджета</t>
  </si>
  <si>
    <t>Количество актов, требований</t>
  </si>
  <si>
    <t>при Х=значению критерия, оценка максимальная; при Х &gt; значения критерия, оценка = 0</t>
  </si>
  <si>
    <t xml:space="preserve">Перечень показателей эффективности и результативности и(или) критериев оценки деятельности Государственного казенного учреждения здравоохранения Ленинградской области «Лужский специализированный Дом ребенка» и его руководителя </t>
  </si>
  <si>
    <t>показатель</t>
  </si>
  <si>
    <t>Выполнение плана койко-дней</t>
  </si>
  <si>
    <t>Х = (Объем койко-дней за отчетный период / Объем койко-дней за год) х 100%, при Х больше диапазона и в  диапазоне от __ до __, оценка в баллах в полном объеме, при Х  меньше диапазона, оценка = 0</t>
  </si>
  <si>
    <t>Выполнение индивидуальных планов реабилитации (оздоровления) детей</t>
  </si>
  <si>
    <t>Х=(число детей прошедших лечение в соответствии с планом индивидуальной реабилитации /число детей подлежащих*100%),при Х = критерию, оценка в баллах в полном объеме, при Х больше критерия, оценка = 0</t>
  </si>
  <si>
    <t>Вспышки инфекционных заболеваний</t>
  </si>
  <si>
    <t>Х = Наличие вспышки инфекционных заболеваний, при Х = критерию, оценка в баллах в полном объеме, при Х больше критерия, оценка = 0</t>
  </si>
  <si>
    <t>Охват вакцинацией в рамках национального календаря профилактических прививок</t>
  </si>
  <si>
    <t>Х=(число детей прошедших вакцинацию /число детей подлежащих*100%), при Х меньше значения критерия оценка равна 0, при Х равно или больше значения критерия, оценка в баллах в полном объеме</t>
  </si>
  <si>
    <t xml:space="preserve">Перечень показателей эффективности и результативности и(или) критериев оценки деятельности Государственного казенного учреждения здравоохранения Ленинградской области «Всеволожский специализированный Дом ребенка» и его руководителя </t>
  </si>
  <si>
    <t>Х= (число детей прошедших лечение в соответствии с планом индивидуальной реабилитации /число детей подлежащих*100%),при Х = критерию, оценка в баллах в полном объеме, при Х больше критерия, оценка = 0</t>
  </si>
  <si>
    <t xml:space="preserve">Перечень показателей эффективности и результативности и(или) критериев оценки деятельности Ленинградского областного государственного казенного учреждения здравоохранения «Контрольно-аналитическая лаборатория» и его руководителя </t>
  </si>
  <si>
    <t>1</t>
  </si>
  <si>
    <t>Выполнение плановых объемов медицинской помощи в рамках   Территориальной программы государственных гарантий бесплатного оказания гражданам медицинской помощи</t>
  </si>
  <si>
    <t>Х= (число выполненных  анализов за отчетный период/ плановое число анализов за отчетный период*100 %), при Х равном или больше значения критерия оценка в баллах в полном объеме, при Х меньше значения критерия, оценка=0</t>
  </si>
  <si>
    <t>ежеквартально(на основании предоставленных отчетов по выездам)</t>
  </si>
  <si>
    <t xml:space="preserve"> Государственное казенное  учреждения  здравоохранения 
«Контрольно-аналитическая лаборатория»</t>
  </si>
  <si>
    <t>Х= (число выполненных  выездов за отчетный период/число плановых выездов за отчетный период*100 %), при Х = значению критерия оценка в баллах в полном объеме, при Х меньше значения критерия, оценка=0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</si>
  <si>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 здравоохранения «Ленинградский областной Центр специализированных видов медицинской помощи» и его руководителя </t>
  </si>
  <si>
    <t>ГБУЗ Леноблцентр</t>
  </si>
  <si>
    <t>Х= (число выполненных выездов за отчетный период/число плановых выездов за отчетный период*100 %), при Х = значению критерия оценка в баллах в полном объеме, при Х меньше значения критерия, оценка=0</t>
  </si>
  <si>
    <t>Сроки ожидания оказания специализированной (за исключением высокотехнологичной) медицинской помощи</t>
  </si>
  <si>
    <t>месяцев</t>
  </si>
  <si>
    <t>Х=срок ожидания оказания спец. медицинской помощи, при Х меньше или равно значению критерия, оценка максимальна, при Х больше значения критерия оценка = 0</t>
  </si>
  <si>
    <t>Сроки проведения консультаций врачей-специалистов  в амбулаторных условиях</t>
  </si>
  <si>
    <t>дни</t>
  </si>
  <si>
    <t>Х= срок проведения консультации врачей-специалистов в амбулаторных условиях, при Х меньше или равно значению критерия оценка максимальна, при Х больше значения критерия, оценка 0</t>
  </si>
  <si>
    <t>Удельный вес врачей с высшей категорией</t>
  </si>
  <si>
    <t>25-45</t>
  </si>
  <si>
    <t>Х=(число врачей имеющих высшую категорию по  основной специальности/ число врачей (основных работников) работающих в медицинской организации*100), при Х больше или равно значению диапазона оценка максимальна, при Х меньше диапазона оценка = 0, при Х в диапазоне от ___ до ___ начисляется по 0,5 балла за каждый балл диапазона выше нижней границы диапазона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</si>
  <si>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Ленинградская областная клиническая больница и его руководителя </t>
  </si>
  <si>
    <t>Оценка  показателя в баллах</t>
  </si>
  <si>
    <t>Мониторинг ЛОФОМС,Комитет по здравоохранению Ленинградской области</t>
  </si>
  <si>
    <t>Х = (Объем амбулаторной медицинской помощи за отчетный период / Объем амбулаторной медицинской помощи  за год) х 100%,  при Х в границах  диапазона - оценка в баллах в полном объеме,  при Х больше или меньше значения диапазона, оценка = 0</t>
  </si>
  <si>
    <t xml:space="preserve">Доля беременных женщин Ленинградской области, обследованных пренатальным скринингом I и II триместра </t>
  </si>
  <si>
    <t>ГБУЗ ЛОКБ</t>
  </si>
  <si>
    <t>Х=(число женщин находящихся на лечении в период I и II триместра, которым проведен пренатальный скрининг/число женщин находящихся на лечении в период I и II триместра *100%), при Х меньше значения критерия, оценка=0, при Х больше или равно значения критерия, оценка максимальна</t>
  </si>
  <si>
    <t>Х=(с ишемическим инсультом, которым выполнен системный тромболизис/ число выбывших (выписано+умерло) больных с ишемическим инсультом*100%), при Х больше  значения диапазона оценка максимальна, при Х в диапазоне от __ до___, начисляется по 4 балла за каждую единицу диапазона выше нижней границы диапазона, при Х меньше диапазона, оценка=0</t>
  </si>
  <si>
    <t>Средние сроки ожидания:</t>
  </si>
  <si>
    <t xml:space="preserve">Перечень показателей эффективности и результативности и(или) критериев оценки деятельности Ленинградского областного государственного бюджетного  учреждения здравоохранения «Детская клиническая больница» и его руководителя </t>
  </si>
  <si>
    <t>Мониторинг ЛОФОМС,  Комитет по здравоохранению Ленинградской области</t>
  </si>
  <si>
    <t>Х = (Объем случаев госпитализации за отчетный период / Объем случаев госпитализации за год) х 100%, при Х в границах диапазона,оценка в баллах в полном объеме, при Х больше или меньше диапазона, оценка = 0</t>
  </si>
  <si>
    <t>Х = (Объем амбулаторной медицинской помощи за отчетный период / Объем амбулаторной медицинской помощи  за год) х 100%, при Х в границах диапазона - оценка в баллах в полном объеме,  при Х больше или меньше значения диапазона, оценка = 0</t>
  </si>
  <si>
    <t>Дни</t>
  </si>
  <si>
    <t>ГБУЗ ЛОДКБ</t>
  </si>
  <si>
    <t>Проведение неонатального и аудиологического скрининга новорожденным, необследованным до госпитализации в стационаре ГБУЗ ЛОДКБ</t>
  </si>
  <si>
    <t>Х=(число новорожденных, поступивших в стационар, обследованных неонатальными аудиологическим скринингом/ число всех новорожденных, поступивших в стационар*100%),  при Х меньше критерия оценка = 0, при Х равно критерию- оценка максимальна</t>
  </si>
  <si>
    <t>Проведение второго этапа аудиологического обследования детей первого года жизни, отнесенных к группе риска</t>
  </si>
  <si>
    <t>Х=(число детей первого года жизни отнесенных к группе риска, которым проведен  вторй этап  аудиологического обследования/число всех детей отнесенных к группе риска*100%), при Х меньше границы диапазона оценка = 0, при Х  в диапазоне от __ до___ , оценка максимальна</t>
  </si>
  <si>
    <t>Х= (число случаев госпитализации по ВМП  за отчетный период/плановое число случаев госпитализации ВМП за год*100%), при Х больше или в границах диапазона - оценка в баллах в полном объеме,  при Х меньше значения диапазона, оценка = 0</t>
  </si>
  <si>
    <t>Х= для пациентов с онкологическими заболеваниями - 7 рабочих дней с момента гистологической верификации опухоли или с момента установления предварительного диагноза заболевания (состояния), при Х меньше или равно значению критерия, оценка максимальна, при Х больше значения критерия оценка = 0</t>
  </si>
  <si>
    <t>Смертность от онкологических заболеваний</t>
  </si>
  <si>
    <t>Показатель на 100 тыс. населения</t>
  </si>
  <si>
    <t xml:space="preserve"> отклонение от показателя государственной программы</t>
  </si>
  <si>
    <t>Х= значение показателя смертности от онкологических заболеваний по государственной программе, при Х &gt; значения показателя государственной программы, оценка 0, при Х&lt; или равно значению показателя государственной программы, оценка максимальная</t>
  </si>
  <si>
    <t>Ведение канцер-регистра</t>
  </si>
  <si>
    <t>ГБУЗ ЛООД</t>
  </si>
  <si>
    <t>при Х = критерию, оценка в баллах в полном объеме, при Х  меньше критерия, оценка максимальна</t>
  </si>
  <si>
    <t xml:space="preserve">Перечень показателей эффективности и результативности и(или) критериев оценки деятельности Государственного казенного учреждения  здравоохранения Ленинградской области Бюро судебно-медицинской экспертизы и его руководителя </t>
  </si>
  <si>
    <t>Х = (число фактически выполненных за отчетный период исследований / плановое число исследований за отчетный период*100), при  Х больше или равно значения диапазона оценка максимальна, при Х меньше значения диапазона, оценка = 0</t>
  </si>
  <si>
    <t>Сроки выполнения экспертиз до 2 месяцев</t>
  </si>
  <si>
    <t>ГКУЗ ЛО  Бюро судебно-медицинской экспертизы</t>
  </si>
  <si>
    <t>Х = соблюдение сроков проведения экспертиз, при Х больше значения критерия оценка равна 0, при Х меньше или равно значению критерия, оценка максимальна</t>
  </si>
  <si>
    <t>Подготовка справки по анализу расхождений клинических и патологоанатомических диагнозов</t>
  </si>
  <si>
    <t>абс.число</t>
  </si>
  <si>
    <t>4 в год</t>
  </si>
  <si>
    <t>Х = число справок за отчётный период, при Х = или больше значения критерия, оценка в полном объёме, при Х меньше критерия, оценка = 0</t>
  </si>
  <si>
    <t>Изменение выводов первичных экспертиз в случаях проведения повторных</t>
  </si>
  <si>
    <t>не более 1,0%</t>
  </si>
  <si>
    <t>Х = (число измененных выводов первичных экспертиз при проведении повторных / число экспертиз*100), при Х больше значения критерия оценка = 0, при Х меньше или равно значению критерия оценка максимальна</t>
  </si>
  <si>
    <t>Число проведенных клинико-патологоанатомических конференций</t>
  </si>
  <si>
    <t>% от числа летальных исходов</t>
  </si>
  <si>
    <t>Х = (число проведённых клинико-патологоанатомических конференций / число летальных исходов*100), при Х больше или равном значению критерия - оценка максимальна, при Х меньше значения критерия оценка = 0</t>
  </si>
  <si>
    <t xml:space="preserve">Перечень показателей эффективности и результативности и(или) критериев оценки деятельности Государственного казенного учреждения здравоохранения «Центр крови Ленинградской области» и его руководителя </t>
  </si>
  <si>
    <t>Х= (число фактически заготовленных препаратов крови за отчетный период/ плановое число заготовок препаратов крови за год*100), при Х больше или равно значения диапазона оценка максимальна, при Х меньше значения диапазона, оценка = 0</t>
  </si>
  <si>
    <t>Обеспечение заявок ЛПУ эритроцитарной массой, обедненной эритроцитами и тромбоцитами, фильтрованными эритроцитами</t>
  </si>
  <si>
    <t xml:space="preserve"> ГКУЗ «Центр крови Ленинградской области» </t>
  </si>
  <si>
    <t>Х= (число обеспеченных заявок медицинских организаций/ общее число заявок медицинских организаций*100), при Х больше или равно диапазона оценка максимальна, при Х меньше диапазона, оценка =  0</t>
  </si>
  <si>
    <t>Доля донорской крови, проверенной на ВИЧ с обеспечением качества</t>
  </si>
  <si>
    <t xml:space="preserve">ГКУЗ  «Центр крови Ленинградской области» </t>
  </si>
  <si>
    <t>Х= (число препаратов крови,  проверенной на ВИЧ с обеспечением качества/ число приготовленных препаратов крови*100), при Х больше или равно диапазона оценка максимальна, при Х меньше диапазона, оценка - 0</t>
  </si>
  <si>
    <t xml:space="preserve">Перечень показателей эффективности и результативности и(или) критериев оценки деятельности Государственного казенного учреждения здравоохранения Ленинградской области «Областная туберкулезная больница в городе Выборге»  и его руководителя </t>
  </si>
  <si>
    <t>специализированная медицинская помощь в стационарных условиях</t>
  </si>
  <si>
    <t>Х=(число случаев госпитализации за отчетный период/ плановое годовое число случаев госпитализации за год*100%), при Х меньше значения диапазона оценка = 0, при Х больше или равно оценка максимальна</t>
  </si>
  <si>
    <t>Первичная специализированная медицинская помощь в амбулаторных условиях:</t>
  </si>
  <si>
    <t>обращения по заболеванию</t>
  </si>
  <si>
    <t>Х= (число обращений по заболеванию за отчетный период/ плановое число обращений по заболеванию за год*100%), при Х меньше значения диапазона оценка = 0, при Х больше или равно диапазона оценка максимальна</t>
  </si>
  <si>
    <t>посещения с профилактической целью</t>
  </si>
  <si>
    <t>Х= (число посещений за отчетный период/ плановое число посещений за год*100%), при Х меньше значения диапазона оценка = 0, при Х больше или равно диапазона оценка максимальна</t>
  </si>
  <si>
    <t>первичная специализированная медицинская помощь в условиях дневного стационара</t>
  </si>
  <si>
    <t>Х= (число случаев госпитализации за отчетный период/ плановое число случаев госпитализации за год*100%), при Х меньше значения диапазона оценка = 0, при Х больше или равно диапазона оценка максимальна</t>
  </si>
  <si>
    <t>Больничная летальность от всех причин</t>
  </si>
  <si>
    <t>ГКУЗ ЛО «Областная туберкулезная больница в городе Выборге»</t>
  </si>
  <si>
    <t>Х= число умерших в стационаре от всех причин/число выбывших из стационара, при Х &gt; значения критерия, оценка 0, при Х&lt; или равно значению критерия, оценка максимальная</t>
  </si>
  <si>
    <t xml:space="preserve">Прекращение бактериовыделения: </t>
  </si>
  <si>
    <t>доля абацилированных активных  больных туберкулезом, зарегистрированных для лечения по I, II, III режимам химиотерапии.</t>
  </si>
  <si>
    <t>Х=(число пациентов с туберкулезом, выписанных с прекращением бактериовыделения/ число пациентов с 1-3 РХТ*100%), при Х меньше критерия оцена равна 0, при Х больше или равно критерию оценка максимальна</t>
  </si>
  <si>
    <t xml:space="preserve"> доля эффективно закончивших лечение активных случаев МЛУ/ШЛУ ТБ, зарегистрированных для лечения по IV и V режимам химиотерапии.</t>
  </si>
  <si>
    <r>
      <rPr>
        <sz val="11"/>
        <color indexed="8"/>
        <rFont val="Times New Roman"/>
      </rPr>
      <t>Х=(число пациентов эффективно закончивших лечение с МЛУ/ШЛУ ТБ,поступивших для лечения по IV и V РХТ</t>
    </r>
    <r>
      <rPr>
        <b/>
        <sz val="11"/>
        <color indexed="8"/>
        <rFont val="Times New Roman"/>
      </rPr>
      <t>/</t>
    </r>
    <r>
      <rPr>
        <sz val="11"/>
        <color indexed="8"/>
        <rFont val="Times New Roman"/>
      </rPr>
      <t xml:space="preserve"> число пациентовМЛУ/ШЛУ ТБ,поступивших для лечения по IV и V РХ с*100%), при Х меньше критерия оцена равна 0, при Х больше или равно критерию оценка максимальна</t>
    </r>
  </si>
  <si>
    <t xml:space="preserve">Перечень показателей эффективности и результативности и(или) критериев оценки деятельности Государственного казенного учреждения здравоохранения Ленинградской области «Зеленохолмская туберкулезная больница» и его руководителя </t>
  </si>
  <si>
    <t xml:space="preserve">ГКУЗ ЛО «Зеленохолмская туберкулезная больница»
</t>
  </si>
  <si>
    <t xml:space="preserve">Перечень показателей эффективности и результативности и(или) критериев оценки деятельности Государственного казенного учреждения здравоохранения «Ленинградский областной противотуберкулезный диспансер» и его руководителя </t>
  </si>
  <si>
    <t>посещения  с профилактической целью</t>
  </si>
  <si>
    <t>Первичная специализированная медицинская помощь в условиях дневного стационара</t>
  </si>
  <si>
    <t xml:space="preserve">Выполнение утвержденного плана выездной работы </t>
  </si>
  <si>
    <t>ГКУЗ ЛОПТД</t>
  </si>
  <si>
    <t>Прекращение бактериовыделения:</t>
  </si>
  <si>
    <t xml:space="preserve">Перечень показателей эффективности и результативности и(или) критериев оценки деятельности Государственного казенного учреждения здравоохранения Ленинградской области «Областная туберкулезная больница в г. Тихвине» и его руководителя </t>
  </si>
  <si>
    <t>ГКУЗ ЛО «Областная туберкулезная больница в г. Тихвине»</t>
  </si>
  <si>
    <t xml:space="preserve">Перечень показателей эффективности и результативности и(или) критериев оценки деятельности Государственного бюджетного профессионального образовательного учреждения  «Центр непрерывного профессионального медицинского развития Ленинградской области» и его руководителя </t>
  </si>
  <si>
    <t>Выполнение государственного задания:</t>
  </si>
  <si>
    <t>по среднему профессиональному образованию</t>
  </si>
  <si>
    <t>Х= (число закончивших курс обучения на отчетный период/плановое число обучающихся*100%), при Х меньше значения диапазона, оценка равна 0, при  Х больше или равно значению критерия оценка максимальна</t>
  </si>
  <si>
    <t>по дополнительному профессиональному образованию</t>
  </si>
  <si>
    <t>Выполнение контрольных цифр приема граждан по профессиям, специальностям и направлениям подготовки для обучения по имеющим государственную аккредитацию образовательным программам среднего профессионального образования за счет бюджетных ассигнований областного бюджета Ленинградской области</t>
  </si>
  <si>
    <t>квартал, год</t>
  </si>
  <si>
    <t>ГБОУ СПО «ЛОЦНПМР ЛО»</t>
  </si>
  <si>
    <t>Х=(число принятых на обучение/плановое число по контрольным цифрам приема*100%), при Х меньше значения критерия, оценка равна 0, при  Х больше или равно значению критерия оценка максимальна</t>
  </si>
  <si>
    <t>Доля выпускников трудоустроенных в медицинские организации государственной системы здравоохранения Ленинградской области от общего числа выпускников</t>
  </si>
  <si>
    <t>Х=(число выпускников трудоустроенных в медицинские организации государственной системы здравоохранения Ленинградской области/общего числа выпускников учреждения*100%), при Х меньше значения критерия, оценка равна 0, при  Х больше или равно значению критерия оценка максимальна</t>
  </si>
  <si>
    <t>Доля слушателей успешно сдавших экзамен от зачисленных на обучение</t>
  </si>
  <si>
    <t>Х=(число слушателей успешно сдавших экзамен /число зачисленных на обучение*100%), при Х меньше значения критерия, оценка равна 0, при  Х больше или равно значению критерия оценка максимальна</t>
  </si>
  <si>
    <t>Отсутствие предписаний контролирующих и надзорных органов, обоснованных жалоб на решения и действие (бездействие) руководителя, признанных обоснованными, наличие решений органов,  оспоренных в судебном порядке и признанных судами незаконными в отношении образовательной организации</t>
  </si>
  <si>
    <t>случай</t>
  </si>
  <si>
    <t>Х=Отсутствие предписаний контролирующих и надзорных органов, обоснованных жалоб на решения и действие (бездействие) руководителя, признанных обоснованными, наличие решений органов,  оспоренных в судебном порядке и признанных судами незаконными в отношении образовательной организации,  Х = критерию, оценка в баллах в полном объеме, при Х больше критерия, оценка = 0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</si>
  <si>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«Ленинградский областной наркологический диспансер им. А.Я.Гриненко» </t>
  </si>
  <si>
    <t>Х= (число обращений по заболеванию за отчетный период/ плановое число обращений по заболеванию за год*100%), при Х меньше значения критерия оценка = 0, при Х больше или равно диапазона оценка максимальна</t>
  </si>
  <si>
    <t>Х= (число посещений за отчетный период/ плановое число посещений за год*100%), при Х меньше значения критерия оценка = 0, при Х больше или равно диапазона оценка максимальна</t>
  </si>
  <si>
    <t xml:space="preserve">Выявляемость больных с алкогольной зависимостью </t>
  </si>
  <si>
    <t>чел. на 100 тыс. населения зоны обслуживания</t>
  </si>
  <si>
    <t>ГБУЗ ЛОНД</t>
  </si>
  <si>
    <t>Х=(число больных алкоголизмом, поставленных на учет с диагнозом установленном впервые в жизни *100000/число населения зоны обслуживания), при Х меньше критерия оценка равна 0, при Х  больше или равно значению критерия оценка максимальна</t>
  </si>
  <si>
    <t>Число лиц, переведённых в течение года с профилактического на диспансерный учет</t>
  </si>
  <si>
    <t>Х=(число лиц, злоупотребляющих психоактивными веществами ,переведенных с профилактического наблюдения на диспансерное наблюдение/число лиц состоящих на учете лиц, злоупотребляющих психоактивными веществами*100), при Х меньше или равно значению критерия оценка максимальна, при Х  больше значения критерия оценка 0</t>
  </si>
  <si>
    <t>Число больных, снятых с диспансерного наблюдения в связи со стойкой ремиссией от числа пациентов состоящих на учете</t>
  </si>
  <si>
    <t>Х=(Число больных наркологическими заболеваниями, снятых с диспансерного наблюдения в связи со стойкой ремиссией/число пациентов, состоящих на учёте*100), при Х меньше критерия оценка равна 0, при Х равном или больше критерия,оценка максимальна</t>
  </si>
  <si>
    <t xml:space="preserve">Перечень показателей эффективности и результативности и(или) критериев оценки деятельности Ленинградского областного государственного бюджетного учреждения здравоохранения «Выборгский межрайонный наркологический диспансер» и его руководителя </t>
  </si>
  <si>
    <t xml:space="preserve">ГБУЗ ЛО «Выборгский межрайонный наркологический диспансер» </t>
  </si>
  <si>
    <t>Число больных, снятых с диспансерного наблюдения в связи со стойкой ремиссией</t>
  </si>
  <si>
    <t xml:space="preserve">Перечень показателей эффективности и результативности и(или) критериев оценки деятельности Государственного казенного учреждения здравоохранения Ленинградской области «Дружносельская психиатрическая больница» и его руководителя </t>
  </si>
  <si>
    <t>95-105</t>
  </si>
  <si>
    <t>Х= (число случаев госпитализации за отчетный период/ плановое число случаев госпитализации за год*100%), при Х меньше значения критерия оценка = 0, при Х больше или равно диапазона оценка максимальна</t>
  </si>
  <si>
    <t>Доля повторных в течение года госпитализаций  в психиатрические стационары</t>
  </si>
  <si>
    <t>3,5-4,5</t>
  </si>
  <si>
    <t>ГКУЗ ЛО «Дружносельская психиатрическая больница»</t>
  </si>
  <si>
    <t>Х=(число пациентов госпитализированных повторно  в стационар отчетный за период/общее число госпитализированных в стационар за период*100), при Х больше диапазона оценка равна 0, при Х в диапазоне от ___ до __ оценка по одному баллу за каждую единицу диапазона выше нижней границы диапазона, при Х меньше диапазона оценка максимальна</t>
  </si>
  <si>
    <t>8,0-9,0</t>
  </si>
  <si>
    <t>12,5-13,5</t>
  </si>
  <si>
    <t>17-18</t>
  </si>
  <si>
    <t xml:space="preserve">Перечень показателей эффективности и результативности и(или) критериев оценки деятельности Ленинградского областного государственного казенного учреждения здравоохранения «Свирская психиатрическая больница» и его руководителя </t>
  </si>
  <si>
    <t>ГКУЗ ЛО«Свирская психиатрическая больница»</t>
  </si>
  <si>
    <t xml:space="preserve">Перечень показателей эффективности и результативности и(или) критериев оценки деятельности Государственного казенного учреждения здравоохранения Ленинградской области «Тихвинская психиатрическая больница» и его руководителя </t>
  </si>
  <si>
    <t xml:space="preserve">ГКУЗ ЛО «Тихвинская психиатрическая больница»
</t>
  </si>
  <si>
    <t>при наличии положительной динамики в численности врачей и среднего медицинского персонала количество баллов равно 5, при отсутствии динамики или отрицательной динамики в численности врачей и среднего медицинского персонала количество балоов равно 0</t>
  </si>
  <si>
    <t>Перечень показателей эффективности и результативности и(или) критериев оценки деятельности Государственного казенного учреждения здравоохранения Ленинградской области «Ульяновская психиатрическая больница» и его руководителя</t>
  </si>
  <si>
    <t xml:space="preserve">ГКУЗ ЛО «Ульяновская областная психиатрическая больница»
</t>
  </si>
  <si>
    <t xml:space="preserve">Перечень показателей эффективности и результативности и(или) критериев оценки деятельности Государственного казенного учреждения здравоохранения «Ленинградский областной психоневрологический диспансер» и его руководителя </t>
  </si>
  <si>
    <t>Выполнение плановых объемов медицинской помощи в рамках   Территориальной программы государственных гарантий бесплатного оказания гражданам медицинской помощи, в том числе:</t>
  </si>
  <si>
    <t>Доля повторных в течение года госпитализаций  в психиатрический стационар</t>
  </si>
  <si>
    <t>ГКУЗ ЛОПНД</t>
  </si>
  <si>
    <t>Число пациентов, совершивших асоциальных действий из группы социально-опасных пациентов</t>
  </si>
  <si>
    <t>Х=число пациентов, совершивших асоциальных действий из группы социально-опасных пациентов, при Х больше критеря оценка = 0, при Х равном критерию оценка максимальна</t>
  </si>
  <si>
    <t xml:space="preserve">Перечень показателей эффективности и результативности и(или) критериев оценки деятельности Государственного казенного учреждения здравоохранения Ленинградской области «Медицинский информационно-аналитический центр» и его руководителя </t>
  </si>
  <si>
    <t>Своевременная и достоверная информация при подготовке аналитических материалов по запросам , в т.ч. мониторингов Минздрава РФ, запросов Счетной палаты</t>
  </si>
  <si>
    <t>по запросу,ежемесячно,  ежеквартально</t>
  </si>
  <si>
    <t>Комитет по здравоохранению ЛО</t>
  </si>
  <si>
    <t>Х=(число достоверных сданных в соответствии срокам отчетов/ число всех отчетов сданных за период*100), при Х меньше значения критерия оценка = 0, при Х равно значению критерия оценка максимальна</t>
  </si>
  <si>
    <t>Представление статистических материалов, сборников в Комитет по здравоохранению по формам государственной статистической отчетности</t>
  </si>
  <si>
    <t>Х=(число фактически представленных в Комитет статистических материалов на отчетную дату/плановое число представляемых в Комитет статистических материалов на отчетную дату*100%), при Х меньше значения критерия оценка = 0, при Х равно значению критерия оценка максимальна</t>
  </si>
  <si>
    <t>ГКУЗ ЛО МИАЦ</t>
  </si>
  <si>
    <t>Соблюдение сроков и правильности предоставленной учреждениями медицинской статистической отчётности</t>
  </si>
  <si>
    <t>Х = Наличие несоблюдения сроков и правильности предоставленной учреждениями отчётности, при Х = критерию, оценка в баллах в полном объеме, при Х больше критерия, оценка = 0</t>
  </si>
  <si>
    <t xml:space="preserve">Перечень показателей эффективности и результативности и(или) критериев оценки деятельности Государственного казенного учреждения здравоохранения Ленинградской области «Центр общественного здоровья и медицинской профилактики» и его руководителя </t>
  </si>
  <si>
    <t xml:space="preserve">Размещение на сайтах медицинских организаций информационного материала по вопросами здорового образа жизни (далее – ЗОЖ) и профилактике инфекционных и неинфекционных заболеваний </t>
  </si>
  <si>
    <t>ГКУЗ ЛО "Центр общественного здоровья и медицинской профилактики"</t>
  </si>
  <si>
    <t>Х = Число размещенных на сайтах медицинских организаций информационных материалов по вопросам здорового образа жизни, при Х равном или больше критерия, оценка в баллах в полном объеме, при Х меньше критерия, оценка = 0</t>
  </si>
  <si>
    <t>Х= (число выполненных  выездов за отчетный период/число плановых выездов за отчетный период*100 %), при Х равном или больше значения критерия оценка в баллах в полном объеме, при Х меньше значения критерия, оценка=0</t>
  </si>
  <si>
    <t>Проведение лекций по вопросам ЗОЖ и профилактике инфекционных и неинфекционных заболеваний</t>
  </si>
  <si>
    <t>Х= (число выполненных лекций за отчетный период/число плановых лекций за отчетный период*100 %), при Х равном или больше значения критерия оценка в баллах в полном объеме, при Х меньше значения критерия, оценка=0</t>
  </si>
  <si>
    <t xml:space="preserve">Проведение социологических опросов населения по основным вопросам работы Центра </t>
  </si>
  <si>
    <t>Х= (число выполненных опросов за отчетный период/число плановых опросов за отчетный период*100 %), при Х равном или больше значения критерия оценка в баллах в полном объеме, при Х меньше значения критерия, оценка=0</t>
  </si>
  <si>
    <t xml:space="preserve">Проведение акций с населением по вопросам ЗОЖ, профилактике инфекционных и неинфекционных заболеваний, отказу от вредных привычек </t>
  </si>
  <si>
    <t>Х= (число выполненных акций за отчетный период/число плановых акций за отчетный период*100 %), при Х равном или больше значения критерия оценка в баллах в полном объеме, при Х меньше значения критерия, оценка=0</t>
  </si>
  <si>
    <t xml:space="preserve">Участие в «днях здоровья», организуемых в районах Ленинградской области с раздачей информационного материала по вопросам ЗОЖ </t>
  </si>
  <si>
    <t>Х =Участие в «днях здоровья», при Х равном или больше критерия, оценка в баллах в полном объеме, при Х меньше критерия, оценка = 0</t>
  </si>
  <si>
    <t xml:space="preserve">Проведение конкурсов по тематике ЗОЖ и отказу от вредных привычек в учреждениях образования, культуры с волонтерами </t>
  </si>
  <si>
    <t>Х= (число выполненных  конкурсов за отчетный период/число плановых конкурсов за отчетный период*100 %), при Х равном или больше значения критерия оценка в баллах в  полном объеме, при Х меньше значения критерия, оценка=0</t>
  </si>
  <si>
    <t>Комитет по здравоохранению Ленинградской области, данные медицинской организации</t>
  </si>
  <si>
    <t>Итого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</si>
  <si>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«Территориальный центр медицины катастроф» и его руководителя </t>
  </si>
  <si>
    <t xml:space="preserve">Исполнение показателя Регионального проекта «Развитие системы оказания первичной медико-санитарной помощи» на территории Ленинградской области </t>
  </si>
  <si>
    <t>Комитет по здравоохранению ЛО, ГБУЗ ЛО ТЦМК</t>
  </si>
  <si>
    <t xml:space="preserve">Х=(фактическое число лиц (пациентов), дополнительно эвакуированных с использованием санитарной авиации/ число эвакуированных, установленное в плане*100%) </t>
  </si>
  <si>
    <t>Процент выездов скорой медицинской помощи со временем доезда 20 минут</t>
  </si>
  <si>
    <t>78</t>
  </si>
  <si>
    <t>Х= (Кол-во выполненных выездов скорой медицинской помощи с временем доезда 20 минут/общее количество выездов скорой медицинской помощи *100%), при Х=значению критерия, оценка максимальная; при Х &lt; значения критерия, оценка = 0</t>
  </si>
  <si>
    <t>3.1.1</t>
  </si>
  <si>
    <t>3.1.2</t>
  </si>
  <si>
    <t xml:space="preserve">Перечень показателей эффективности и результативности и(или) критериев оценки деятельности Государственного казенного учреждения здравоохранения Ленинградской области «Медицинский центр мобилизационных резервов «Резерв»» и его руководителя </t>
  </si>
  <si>
    <r>
      <t>Х = (число случаев госпитализации за отчетный период</t>
    </r>
    <r>
      <rPr>
        <b/>
        <sz val="11"/>
        <color indexed="8"/>
        <rFont val="Times New Roman"/>
        <family val="1"/>
        <charset val="204"/>
      </rPr>
      <t xml:space="preserve"> (в т.ч. паллиатив) </t>
    </r>
    <r>
      <rPr>
        <sz val="11"/>
        <color indexed="8"/>
        <rFont val="Times New Roman"/>
        <family val="1"/>
        <charset val="204"/>
      </rPr>
      <t>/ плановое число случаев госпитализации за год) х 100%,при Х в границах диапазона,оценка в баллах в полном объеме, при Х больше или меньше диапазона, оценка = 0</t>
    </r>
  </si>
  <si>
    <t>при Х≤13,0 /меньше или равно значению предыдущего периода, оценка максимальна; при Х больше 13,0 и больше значения предыдущего периода, оценка 0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</si>
  <si>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«Бокситогорская межрайонная больница» и его руководителя </t>
  </si>
  <si>
    <t>при Х≤13,0 /меньше или равно значению предыдущего периода, оценка максимальная; при Х  больше 13,0 и больше значения предыдущего периода, оценка 0</t>
  </si>
  <si>
    <r>
      <t>при Х</t>
    </r>
    <r>
      <rPr>
        <sz val="11"/>
        <color theme="1"/>
        <rFont val="Calibri"/>
        <family val="2"/>
        <charset val="204"/>
      </rPr>
      <t>≤</t>
    </r>
    <r>
      <rPr>
        <sz val="11"/>
        <color theme="1"/>
        <rFont val="Times New Roman"/>
        <family val="1"/>
        <charset val="204"/>
      </rPr>
      <t>13,0 /меньше или равно значению предыдущего периода, оценка максимальная; при Х  больше 13,0 и больше значения предыдущего периода, оценка 0.</t>
    </r>
  </si>
  <si>
    <t>не менее 55,5</t>
  </si>
  <si>
    <t>Комитет по здравоохранению Ленинградской области, медицинские организации</t>
  </si>
  <si>
    <r>
      <t>Х=(число пациентов эффективно закончивших лечение с МЛУ/ШЛУ ТБ,поступивших для лечения по IV и V РХТ</t>
    </r>
    <r>
      <rPr>
        <b/>
        <sz val="11"/>
        <color indexed="8"/>
        <rFont val="Times New Roman"/>
        <family val="1"/>
        <charset val="204"/>
      </rPr>
      <t>/</t>
    </r>
    <r>
      <rPr>
        <sz val="11"/>
        <color indexed="8"/>
        <rFont val="Times New Roman"/>
        <family val="1"/>
        <charset val="204"/>
      </rPr>
      <t xml:space="preserve"> число пациентовМЛУ/ШЛУ ТБ,поступивших для лечения по IV и V РХ с*100%), при Х меньше критерия оцена равна 0, при Х больше или равно критерию оценка максимальна</t>
    </r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</si>
  <si>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«Ленинградский областной клинический онкологический диспансер им. Л.Д. Романа» и его руководителя </t>
  </si>
  <si>
    <t xml:space="preserve">Перечень показателей эффективности и результативности и(или) критериев оценки деятельности Государственного бюджетного профессионального образовательного учреждения Ленинградской области «Выборгский медицинский колледж» и его руководителя </t>
  </si>
  <si>
    <t>ГБОУ СПО ЛО "ВМК"</t>
  </si>
  <si>
    <t>Отсутствие предписаний контролирующих и надзорных органов, обоснованных жалоб на решения и действие (бездействие) руководителя, признанных обоснованными, судебных разбирательств в отношении образовательной организации</t>
  </si>
  <si>
    <t>Х=Отсутствие предписаний контролирующих и надзорных органов, обоснованных жалоб на решения и действие (бездействие) руководителя, признанных обоснованными, судебных разбирательств в отношении образовательной организации,  Х = критерию, оценка в баллах в полном объеме, при Х больше критерия, оценка = 0</t>
  </si>
  <si>
    <t xml:space="preserve">Перечень показателей эффективности и результативности и(или) критериев оценки деятельности Государственного бюджетного профессионального образовательного учреждения Ленинградской области «Тихвинский медицинский колледж» и его руководителя </t>
  </si>
  <si>
    <t>ГБОУ СПО ЛО "МК в г. Тихвине"</t>
  </si>
  <si>
    <t>Х=(число выпускников, трудоустроенных в медицинские организации государственной системы здравоохранения Ленинградской области/общего числа выпускников учреждения*100%), при Х меньше значения критерия, оценка равна 0, при  Х больше или равно значению критерия оценка максимальна</t>
  </si>
  <si>
    <r>
      <t xml:space="preserve">Приложение 1 к приказу Комитета по здравоохранению Ленинградской области </t>
    </r>
    <r>
      <rPr>
        <b/>
        <sz val="11"/>
        <color indexed="8"/>
        <rFont val="Times New Roman"/>
        <family val="1"/>
        <charset val="204"/>
      </rPr>
      <t xml:space="preserve">от 21 января 2022 года № 1                
</t>
    </r>
  </si>
  <si>
    <r>
      <t xml:space="preserve">Приложение 2 к приказу Комитета по здравоохранению Ленинградской области </t>
    </r>
    <r>
      <rPr>
        <b/>
        <sz val="11"/>
        <color indexed="8"/>
        <rFont val="Times New Roman"/>
        <family val="1"/>
        <charset val="204"/>
      </rPr>
      <t xml:space="preserve">от 21 января 2022 года № 1     </t>
    </r>
    <r>
      <rPr>
        <sz val="11"/>
        <color indexed="8"/>
        <rFont val="Times New Roman"/>
        <family val="1"/>
        <charset val="204"/>
      </rPr>
      <t xml:space="preserve">
</t>
    </r>
  </si>
  <si>
    <r>
      <t xml:space="preserve">Приложение 3 к приказу Комитета по здравоохранению Ленинградской области </t>
    </r>
    <r>
      <rPr>
        <b/>
        <sz val="11"/>
        <color indexed="8"/>
        <rFont val="Times New Roman"/>
        <family val="1"/>
        <charset val="204"/>
      </rPr>
      <t xml:space="preserve">от 21 января 2022 года № 1     </t>
    </r>
    <r>
      <rPr>
        <sz val="11"/>
        <color indexed="8"/>
        <rFont val="Times New Roman"/>
        <family val="1"/>
        <charset val="204"/>
      </rPr>
      <t xml:space="preserve">            
</t>
    </r>
  </si>
  <si>
    <r>
      <t xml:space="preserve">Приложение 4 к приказу Комитета по здравоохранению Ленинградской области </t>
    </r>
    <r>
      <rPr>
        <b/>
        <sz val="11"/>
        <color indexed="8"/>
        <rFont val="Times New Roman"/>
        <family val="1"/>
        <charset val="204"/>
      </rPr>
      <t xml:space="preserve">от 21 января 2022 года № 1      </t>
    </r>
    <r>
      <rPr>
        <sz val="11"/>
        <color indexed="8"/>
        <rFont val="Times New Roman"/>
        <family val="1"/>
        <charset val="204"/>
      </rPr>
      <t xml:space="preserve">               
</t>
    </r>
  </si>
  <si>
    <r>
      <rPr>
        <sz val="11"/>
        <color indexed="8"/>
        <rFont val="Times New Roman"/>
        <family val="1"/>
        <charset val="204"/>
      </rPr>
      <t xml:space="preserve">Приложение 5 к приказу Комитета по здравоохранению Ленинградской области </t>
    </r>
    <r>
      <rPr>
        <b/>
        <sz val="11"/>
        <color indexed="8"/>
        <rFont val="Times New Roman"/>
        <family val="1"/>
        <charset val="204"/>
      </rPr>
      <t xml:space="preserve">от 21 января 2022 года № 1      </t>
    </r>
    <r>
      <rPr>
        <sz val="11"/>
        <color indexed="8"/>
        <rFont val="Times New Roman"/>
        <family val="1"/>
        <charset val="204"/>
      </rPr>
      <t xml:space="preserve">              
</t>
    </r>
  </si>
  <si>
    <r>
      <t xml:space="preserve">Приложение 6 к приказу Комитета по здравоохранению Ленинградской области </t>
    </r>
    <r>
      <rPr>
        <b/>
        <sz val="11"/>
        <color indexed="8"/>
        <rFont val="Times New Roman"/>
      </rPr>
      <t xml:space="preserve">от 21 января 2022 года № 1      </t>
    </r>
    <r>
      <rPr>
        <sz val="11"/>
        <color indexed="8"/>
        <rFont val="Times New Roman"/>
      </rPr>
      <t xml:space="preserve">              
</t>
    </r>
  </si>
  <si>
    <r>
      <t xml:space="preserve">Приложение 7 к приказу Комитета по здравоохранению Ленинградской области </t>
    </r>
    <r>
      <rPr>
        <b/>
        <sz val="11"/>
        <color indexed="8"/>
        <rFont val="Times New Roman"/>
        <family val="1"/>
        <charset val="204"/>
      </rPr>
      <t xml:space="preserve">от 21 января 2022 года № 1      </t>
    </r>
    <r>
      <rPr>
        <sz val="11"/>
        <color indexed="8"/>
        <rFont val="Times New Roman"/>
        <family val="1"/>
        <charset val="204"/>
      </rPr>
      <t xml:space="preserve">
</t>
    </r>
  </si>
  <si>
    <r>
      <t xml:space="preserve">Приложение 8 к приказу Комитета по здравоохранению Ленинградской области </t>
    </r>
    <r>
      <rPr>
        <b/>
        <sz val="11"/>
        <color indexed="8"/>
        <rFont val="Times New Roman"/>
        <family val="1"/>
        <charset val="204"/>
      </rPr>
      <t xml:space="preserve">от 21 января 2022 года № 1      </t>
    </r>
    <r>
      <rPr>
        <sz val="11"/>
        <color indexed="8"/>
        <rFont val="Times New Roman"/>
        <family val="1"/>
        <charset val="204"/>
      </rPr>
      <t xml:space="preserve">
</t>
    </r>
  </si>
  <si>
    <r>
      <t xml:space="preserve">Приложение 9 к приказу Комитета по здравоохранению Ленинградской области </t>
    </r>
    <r>
      <rPr>
        <b/>
        <sz val="11"/>
        <color indexed="8"/>
        <rFont val="Times New Roman"/>
      </rPr>
      <t xml:space="preserve">от 21 января 2022 года № 1      </t>
    </r>
    <r>
      <rPr>
        <sz val="11"/>
        <color indexed="8"/>
        <rFont val="Times New Roman"/>
      </rPr>
      <t xml:space="preserve">               
</t>
    </r>
  </si>
  <si>
    <r>
      <t xml:space="preserve">Приложение 10 к приказу Комитета по здравоохранению Ленинградской области </t>
    </r>
    <r>
      <rPr>
        <b/>
        <sz val="11"/>
        <color indexed="8"/>
        <rFont val="Times New Roman"/>
      </rPr>
      <t xml:space="preserve">от 21 января 2022 года № 1      </t>
    </r>
  </si>
  <si>
    <r>
      <t xml:space="preserve">Приложение 11 к приказу Комитета по здравоохранению Ленинградской области </t>
    </r>
    <r>
      <rPr>
        <b/>
        <sz val="11"/>
        <color indexed="8"/>
        <rFont val="Times New Roman"/>
      </rPr>
      <t xml:space="preserve">от 21 января 2022 года № 1      </t>
    </r>
    <r>
      <rPr>
        <sz val="11"/>
        <color indexed="8"/>
        <rFont val="Times New Roman"/>
      </rPr>
      <t xml:space="preserve">
</t>
    </r>
  </si>
  <si>
    <r>
      <t xml:space="preserve">Приложение 12 к приказу Комитета по здравоохранению Ленинградской области </t>
    </r>
    <r>
      <rPr>
        <b/>
        <sz val="11"/>
        <color indexed="8"/>
        <rFont val="Times New Roman"/>
      </rPr>
      <t xml:space="preserve">от 21 января 2022 года № 1      </t>
    </r>
    <r>
      <rPr>
        <sz val="11"/>
        <color indexed="8"/>
        <rFont val="Times New Roman"/>
      </rPr>
      <t xml:space="preserve">
</t>
    </r>
  </si>
  <si>
    <r>
      <t xml:space="preserve">Приложение 13 к приказу Комитета по здравоохранению Ленинградской области </t>
    </r>
    <r>
      <rPr>
        <b/>
        <sz val="11"/>
        <color indexed="8"/>
        <rFont val="Times New Roman"/>
      </rPr>
      <t xml:space="preserve">от 21 января 2022 года № 1      </t>
    </r>
    <r>
      <rPr>
        <sz val="11"/>
        <color indexed="8"/>
        <rFont val="Times New Roman"/>
      </rPr>
      <t xml:space="preserve">
</t>
    </r>
  </si>
  <si>
    <r>
      <t xml:space="preserve">Приложение 14 к приказу Комитета по здравоохранению Ленинградской области </t>
    </r>
    <r>
      <rPr>
        <b/>
        <sz val="11"/>
        <color indexed="8"/>
        <rFont val="Times New Roman"/>
      </rPr>
      <t xml:space="preserve">от 21 января 2022 года № 1      </t>
    </r>
    <r>
      <rPr>
        <sz val="11"/>
        <color indexed="8"/>
        <rFont val="Times New Roman"/>
      </rPr>
      <t xml:space="preserve">
</t>
    </r>
  </si>
  <si>
    <r>
      <t xml:space="preserve">Приложение 15 к приказу Комитета по здравоохранению Ленинградской области </t>
    </r>
    <r>
      <rPr>
        <b/>
        <sz val="11"/>
        <color indexed="8"/>
        <rFont val="Times New Roman"/>
      </rPr>
      <t xml:space="preserve">от 21 января 2022 года № 1      </t>
    </r>
    <r>
      <rPr>
        <sz val="11"/>
        <color indexed="8"/>
        <rFont val="Times New Roman"/>
      </rPr>
      <t xml:space="preserve">   
</t>
    </r>
  </si>
  <si>
    <r>
      <t>Приложение 16 к приказу Комитета по здравоохранению Ленинградской области</t>
    </r>
    <r>
      <rPr>
        <b/>
        <sz val="11"/>
        <color indexed="8"/>
        <rFont val="Times New Roman"/>
      </rPr>
      <t xml:space="preserve"> от 21  января 2022 года № 1      </t>
    </r>
    <r>
      <rPr>
        <sz val="11"/>
        <color indexed="8"/>
        <rFont val="Times New Roman"/>
      </rPr>
      <t xml:space="preserve"> 
</t>
    </r>
  </si>
  <si>
    <r>
      <t xml:space="preserve">Приложение 17 к приказу Комитета по здравоохранению Ленинградской области </t>
    </r>
    <r>
      <rPr>
        <b/>
        <sz val="11"/>
        <color indexed="8"/>
        <rFont val="Times New Roman"/>
      </rPr>
      <t xml:space="preserve">от 21 января 2022 года № 1      </t>
    </r>
    <r>
      <rPr>
        <sz val="11"/>
        <color indexed="8"/>
        <rFont val="Times New Roman"/>
      </rPr>
      <t xml:space="preserve">
</t>
    </r>
  </si>
  <si>
    <r>
      <t xml:space="preserve">Приложение 18 к приказу Комитета по здравоохранению Ленинградской области </t>
    </r>
    <r>
      <rPr>
        <b/>
        <sz val="11"/>
        <color indexed="8"/>
        <rFont val="Times New Roman"/>
      </rPr>
      <t xml:space="preserve">от 21  января 2022 года № 1      </t>
    </r>
    <r>
      <rPr>
        <sz val="11"/>
        <color indexed="8"/>
        <rFont val="Times New Roman"/>
      </rPr>
      <t xml:space="preserve"> 
</t>
    </r>
  </si>
  <si>
    <r>
      <t xml:space="preserve">Приложение 19 к приказу Комитета по здравоохранению Ленинградской области </t>
    </r>
    <r>
      <rPr>
        <b/>
        <sz val="11"/>
        <color indexed="8"/>
        <rFont val="Times New Roman"/>
      </rPr>
      <t xml:space="preserve">от 21 января 2022 года № 1      </t>
    </r>
    <r>
      <rPr>
        <sz val="11"/>
        <color indexed="8"/>
        <rFont val="Times New Roman"/>
      </rPr>
      <t xml:space="preserve">
</t>
    </r>
  </si>
  <si>
    <r>
      <t xml:space="preserve">Приложение 20 к приказу Комитета по здравоохранению Ленинградской области </t>
    </r>
    <r>
      <rPr>
        <b/>
        <sz val="11"/>
        <color indexed="8"/>
        <rFont val="Times New Roman"/>
      </rPr>
      <t xml:space="preserve">от 21 января 2022 года № 1      </t>
    </r>
    <r>
      <rPr>
        <sz val="11"/>
        <color indexed="8"/>
        <rFont val="Times New Roman"/>
      </rPr>
      <t xml:space="preserve">
</t>
    </r>
  </si>
  <si>
    <r>
      <t xml:space="preserve">Приложение 21 к приказу Комитета по здравоохранению Ленинградской области </t>
    </r>
    <r>
      <rPr>
        <b/>
        <sz val="11"/>
        <color indexed="8"/>
        <rFont val="Times New Roman"/>
      </rPr>
      <t xml:space="preserve">от 21 января 2022 года № 1      </t>
    </r>
    <r>
      <rPr>
        <sz val="11"/>
        <color indexed="8"/>
        <rFont val="Times New Roman"/>
      </rPr>
      <t xml:space="preserve">
</t>
    </r>
  </si>
  <si>
    <r>
      <t xml:space="preserve">Приложение 22 к приказу Комитета по здравоохранению Ленинградской области </t>
    </r>
    <r>
      <rPr>
        <b/>
        <sz val="11"/>
        <color indexed="8"/>
        <rFont val="Times New Roman"/>
      </rPr>
      <t xml:space="preserve">от 21 января 2022 года № 1       </t>
    </r>
    <r>
      <rPr>
        <sz val="11"/>
        <color indexed="8"/>
        <rFont val="Times New Roman"/>
      </rPr>
      <t xml:space="preserve">                        
</t>
    </r>
  </si>
  <si>
    <r>
      <t xml:space="preserve">Приложение 23 к приказу Комитета по здравоохранению Ленинградской области </t>
    </r>
    <r>
      <rPr>
        <b/>
        <sz val="11"/>
        <color indexed="8"/>
        <rFont val="Times New Roman"/>
      </rPr>
      <t xml:space="preserve">от 21  января 2022 года № 1       </t>
    </r>
    <r>
      <rPr>
        <sz val="11"/>
        <color indexed="8"/>
        <rFont val="Times New Roman"/>
      </rPr>
      <t xml:space="preserve">                        
</t>
    </r>
  </si>
  <si>
    <r>
      <t xml:space="preserve">Приложение 24 к приказу Комитета по здравоохранению Ленинградской области </t>
    </r>
    <r>
      <rPr>
        <b/>
        <sz val="11"/>
        <color indexed="8"/>
        <rFont val="Times New Roman"/>
      </rPr>
      <t xml:space="preserve">от 21 января 2022 года № 1      </t>
    </r>
    <r>
      <rPr>
        <sz val="11"/>
        <color indexed="8"/>
        <rFont val="Times New Roman"/>
      </rPr>
      <t xml:space="preserve">     
</t>
    </r>
  </si>
  <si>
    <r>
      <t xml:space="preserve">Приложение 25 к приказу Комитета по здравоохранению Ленинградской области </t>
    </r>
    <r>
      <rPr>
        <b/>
        <sz val="11"/>
        <color indexed="8"/>
        <rFont val="Times New Roman"/>
      </rPr>
      <t xml:space="preserve">от 21 января 2022 года № 1      </t>
    </r>
  </si>
  <si>
    <r>
      <t xml:space="preserve">Приложение 26 к приказу Комитета по здравоохранению Ленинградской области </t>
    </r>
    <r>
      <rPr>
        <b/>
        <sz val="11"/>
        <color indexed="8"/>
        <rFont val="Times New Roman"/>
      </rPr>
      <t xml:space="preserve">от 21 января 2022 года № 1      </t>
    </r>
    <r>
      <rPr>
        <sz val="11"/>
        <color indexed="8"/>
        <rFont val="Times New Roman"/>
      </rPr>
      <t xml:space="preserve">
</t>
    </r>
  </si>
  <si>
    <r>
      <t xml:space="preserve">Приложение 27 к приказу Комитета по здравоохранению Ленинградской области </t>
    </r>
    <r>
      <rPr>
        <b/>
        <sz val="11"/>
        <color indexed="8"/>
        <rFont val="Times New Roman"/>
      </rPr>
      <t xml:space="preserve">от 21 января 2022 года № 1      </t>
    </r>
  </si>
  <si>
    <r>
      <t xml:space="preserve">Приложение 28 к приказу Комитета по здравоохранению Ленинградской области </t>
    </r>
    <r>
      <rPr>
        <b/>
        <sz val="11"/>
        <color indexed="8"/>
        <rFont val="Times New Roman"/>
      </rPr>
      <t xml:space="preserve">от 21 января 2022 года № 1      </t>
    </r>
    <r>
      <rPr>
        <sz val="11"/>
        <color indexed="8"/>
        <rFont val="Times New Roman"/>
      </rPr>
      <t xml:space="preserve">
</t>
    </r>
  </si>
  <si>
    <r>
      <t xml:space="preserve">Приложение 29 к приказу Комитета по здравоохранению Ленинградской области </t>
    </r>
    <r>
      <rPr>
        <b/>
        <sz val="11"/>
        <color indexed="8"/>
        <rFont val="Times New Roman"/>
      </rPr>
      <t xml:space="preserve">от 21 января 2022 года № 1      </t>
    </r>
    <r>
      <rPr>
        <sz val="11"/>
        <color indexed="8"/>
        <rFont val="Times New Roman"/>
      </rPr>
      <t xml:space="preserve"> 
</t>
    </r>
  </si>
  <si>
    <r>
      <t xml:space="preserve">Приложение 30 к приказу Комитета по здравоохранению Ленинградской области </t>
    </r>
    <r>
      <rPr>
        <b/>
        <sz val="11"/>
        <color indexed="8"/>
        <rFont val="Times New Roman"/>
      </rPr>
      <t xml:space="preserve">от 21  января 2022 года № 1      </t>
    </r>
    <r>
      <rPr>
        <sz val="11"/>
        <color indexed="8"/>
        <rFont val="Times New Roman"/>
      </rPr>
      <t xml:space="preserve">            
</t>
    </r>
  </si>
  <si>
    <r>
      <t xml:space="preserve">Приложение 31 к приказу Комитета по здравоохранению Ленинградской области </t>
    </r>
    <r>
      <rPr>
        <b/>
        <sz val="11"/>
        <color indexed="8"/>
        <rFont val="Times New Roman"/>
      </rPr>
      <t xml:space="preserve">от 21 января 2022 года № 1      </t>
    </r>
    <r>
      <rPr>
        <sz val="11"/>
        <color indexed="8"/>
        <rFont val="Times New Roman"/>
      </rPr>
      <t xml:space="preserve">       
</t>
    </r>
  </si>
  <si>
    <r>
      <t xml:space="preserve">Приложение 32 к приказу Комитета по здравоохранению Ленинградской области </t>
    </r>
    <r>
      <rPr>
        <b/>
        <sz val="11"/>
        <color indexed="8"/>
        <rFont val="Times New Roman"/>
      </rPr>
      <t xml:space="preserve">от 21  января 2022 года № 1       
</t>
    </r>
  </si>
  <si>
    <r>
      <t xml:space="preserve">Приложение 33 к приказу Комитета по здравоохранению Ленинградской области </t>
    </r>
    <r>
      <rPr>
        <b/>
        <sz val="11"/>
        <color indexed="8"/>
        <rFont val="Times New Roman"/>
      </rPr>
      <t xml:space="preserve">от 21 января 2022 года № 1      </t>
    </r>
    <r>
      <rPr>
        <sz val="11"/>
        <color indexed="8"/>
        <rFont val="Times New Roman"/>
      </rPr>
      <t xml:space="preserve">         
</t>
    </r>
  </si>
  <si>
    <r>
      <t>Приложение 34 к приказу Комитета по здравоохранению Ленинградской области</t>
    </r>
    <r>
      <rPr>
        <b/>
        <sz val="11"/>
        <color indexed="8"/>
        <rFont val="Times New Roman"/>
      </rPr>
      <t xml:space="preserve"> от 21 января 2022 года № 1      </t>
    </r>
  </si>
  <si>
    <r>
      <t>Приложение 35 к приказу Комитета по здравоохранению Ленинградской области</t>
    </r>
    <r>
      <rPr>
        <b/>
        <sz val="11"/>
        <color indexed="8"/>
        <rFont val="Times New Roman"/>
        <family val="1"/>
        <charset val="204"/>
      </rPr>
      <t xml:space="preserve"> от 21 января 2022 года № 1      </t>
    </r>
    <r>
      <rPr>
        <sz val="11"/>
        <color indexed="8"/>
        <rFont val="Times New Roman"/>
        <family val="1"/>
        <charset val="204"/>
      </rPr>
      <t xml:space="preserve">        </t>
    </r>
  </si>
  <si>
    <r>
      <t xml:space="preserve">Приложение 36 к приказу Комитета по здравоохранению Ленинградской области </t>
    </r>
    <r>
      <rPr>
        <b/>
        <sz val="11"/>
        <color indexed="8"/>
        <rFont val="Times New Roman"/>
      </rPr>
      <t xml:space="preserve">от 21 января 2022 года № 1       </t>
    </r>
    <r>
      <rPr>
        <sz val="11"/>
        <color indexed="8"/>
        <rFont val="Times New Roman"/>
      </rPr>
      <t xml:space="preserve">                   
</t>
    </r>
  </si>
  <si>
    <r>
      <t xml:space="preserve">Приложение 37 к приказу Комитета по здравоохранению Ленинградской области </t>
    </r>
    <r>
      <rPr>
        <b/>
        <sz val="11"/>
        <color indexed="8"/>
        <rFont val="Times New Roman"/>
      </rPr>
      <t xml:space="preserve">от 21 января 2022 года № 1      </t>
    </r>
    <r>
      <rPr>
        <sz val="11"/>
        <color indexed="8"/>
        <rFont val="Times New Roman"/>
      </rPr>
      <t xml:space="preserve">  
</t>
    </r>
  </si>
  <si>
    <r>
      <t xml:space="preserve">Приложение 38 к приказу Комитета по здравоохранению Ленинградской области </t>
    </r>
    <r>
      <rPr>
        <b/>
        <sz val="11"/>
        <color indexed="8"/>
        <rFont val="Times New Roman"/>
      </rPr>
      <t xml:space="preserve">от 21 января 2022 года № 1      </t>
    </r>
  </si>
  <si>
    <r>
      <t xml:space="preserve">Приложение 39 к приказу Комитета по здравоохранению Ленинградской области </t>
    </r>
    <r>
      <rPr>
        <b/>
        <sz val="11"/>
        <color indexed="8"/>
        <rFont val="Times New Roman"/>
      </rPr>
      <t xml:space="preserve">от 21 января 2022 года № 1         
</t>
    </r>
  </si>
  <si>
    <r>
      <t xml:space="preserve">Приложение 40 к приказу Комитета по здравоохранению Ленинградской области </t>
    </r>
    <r>
      <rPr>
        <b/>
        <sz val="11"/>
        <color indexed="8"/>
        <rFont val="Times New Roman"/>
        <family val="1"/>
        <charset val="204"/>
      </rPr>
      <t xml:space="preserve">от 21 января 2022 года № 1      </t>
    </r>
    <r>
      <rPr>
        <sz val="11"/>
        <color indexed="8"/>
        <rFont val="Times New Roman"/>
        <family val="1"/>
        <charset val="204"/>
      </rPr>
      <t xml:space="preserve">
</t>
    </r>
  </si>
  <si>
    <r>
      <t xml:space="preserve">Приложение 41 к приказу Комитета по здравоохранению Ленинградской области </t>
    </r>
    <r>
      <rPr>
        <b/>
        <sz val="11"/>
        <color theme="1"/>
        <rFont val="Times New Roman"/>
        <family val="1"/>
        <charset val="204"/>
      </rPr>
      <t xml:space="preserve">от 21 января 2022 года № 1          </t>
    </r>
    <r>
      <rPr>
        <sz val="11"/>
        <color theme="1"/>
        <rFont val="Times New Roman"/>
        <family val="1"/>
        <charset val="204"/>
      </rPr>
      <t xml:space="preserve">             
</t>
    </r>
  </si>
  <si>
    <r>
      <t xml:space="preserve">Приложение 42 к приказу Комитета по здравоохранению Ленинградской области </t>
    </r>
    <r>
      <rPr>
        <b/>
        <sz val="11"/>
        <color theme="1"/>
        <rFont val="Times New Roman"/>
        <family val="1"/>
        <charset val="204"/>
      </rPr>
      <t xml:space="preserve">от 21 января 2022 года № 1      </t>
    </r>
    <r>
      <rPr>
        <sz val="11"/>
        <color theme="1"/>
        <rFont val="Times New Roman"/>
        <family val="1"/>
        <charset val="204"/>
      </rPr>
      <t xml:space="preserve">
</t>
    </r>
  </si>
  <si>
    <r>
      <t xml:space="preserve">Приложение 43 к приказу Комитета по здравоохранению Ленинградской области </t>
    </r>
    <r>
      <rPr>
        <b/>
        <sz val="11"/>
        <color indexed="8"/>
        <rFont val="Times New Roman"/>
        <family val="1"/>
        <charset val="204"/>
      </rPr>
      <t xml:space="preserve">от 21 января 2022 года № 1      </t>
    </r>
  </si>
  <si>
    <r>
      <t xml:space="preserve">Приложение 44 к приказу Комитета по здравоохранению Ленинградской области </t>
    </r>
    <r>
      <rPr>
        <b/>
        <sz val="11"/>
        <color indexed="8"/>
        <rFont val="Times New Roman"/>
      </rPr>
      <t xml:space="preserve">от 21 января 2022 года № 1      </t>
    </r>
  </si>
  <si>
    <r>
      <t>Приложение 45 к приказу Комитета по здравоохранению Ленинградской области</t>
    </r>
    <r>
      <rPr>
        <b/>
        <sz val="11"/>
        <color indexed="8"/>
        <rFont val="Times New Roman"/>
      </rPr>
      <t xml:space="preserve"> от 21 января 2022 года № 1      </t>
    </r>
    <r>
      <rPr>
        <sz val="11"/>
        <color indexed="8"/>
        <rFont val="Times New Roman"/>
      </rPr>
      <t xml:space="preserve">
</t>
    </r>
  </si>
  <si>
    <r>
      <t xml:space="preserve">Приложение 46 к приказу Комитета по здравоохранению Ленинградской области </t>
    </r>
    <r>
      <rPr>
        <b/>
        <sz val="11"/>
        <color indexed="8"/>
        <rFont val="Times New Roman"/>
      </rPr>
      <t xml:space="preserve">от 21 января 2022 года № 1      </t>
    </r>
  </si>
  <si>
    <r>
      <t xml:space="preserve">Приложение 47 к приказу Комитета по здравоохранению Ленинградской области </t>
    </r>
    <r>
      <rPr>
        <b/>
        <sz val="11"/>
        <color indexed="8"/>
        <rFont val="Times New Roman"/>
      </rPr>
      <t xml:space="preserve">от 21 января 2022 года № 1      </t>
    </r>
    <r>
      <rPr>
        <sz val="11"/>
        <color indexed="8"/>
        <rFont val="Times New Roman"/>
      </rPr>
      <t xml:space="preserve">                 
</t>
    </r>
  </si>
  <si>
    <r>
      <t>Приложение 48 к приказу Комитета по здравоохранению Ленинградской области</t>
    </r>
    <r>
      <rPr>
        <b/>
        <sz val="11"/>
        <color indexed="8"/>
        <rFont val="Times New Roman"/>
      </rPr>
      <t xml:space="preserve"> от 21 января 2022 года № 1      </t>
    </r>
  </si>
  <si>
    <r>
      <t xml:space="preserve">Приложение 49 к приказу Комитета по здравоохранению Ленинградской области </t>
    </r>
    <r>
      <rPr>
        <b/>
        <sz val="11"/>
        <color indexed="8"/>
        <rFont val="Times New Roman"/>
        <family val="1"/>
        <charset val="204"/>
      </rPr>
      <t xml:space="preserve">от 21 января 2022 года № 1        </t>
    </r>
    <r>
      <rPr>
        <sz val="11"/>
        <color indexed="8"/>
        <rFont val="Times New Roman"/>
        <family val="1"/>
        <charset val="204"/>
      </rPr>
      <t xml:space="preserve">                 
</t>
    </r>
  </si>
  <si>
    <r>
      <t xml:space="preserve">Приложение 50 к приказу Комитета по здравоохранению Ленинградской области </t>
    </r>
    <r>
      <rPr>
        <b/>
        <sz val="11"/>
        <color indexed="8"/>
        <rFont val="Times New Roman"/>
      </rPr>
      <t xml:space="preserve">от 21 января 2022 года № 1      </t>
    </r>
    <r>
      <rPr>
        <sz val="11"/>
        <color indexed="8"/>
        <rFont val="Times New Roman"/>
      </rPr>
      <t xml:space="preserve">                  
</t>
    </r>
  </si>
  <si>
    <r>
      <t xml:space="preserve">Приложение 51 к приказу Комитета по здравоохранению Ленинградской областиот </t>
    </r>
    <r>
      <rPr>
        <b/>
        <sz val="11"/>
        <color indexed="8"/>
        <rFont val="Times New Roman"/>
        <family val="1"/>
        <charset val="204"/>
      </rPr>
      <t xml:space="preserve">21 января 2022 года № 1 </t>
    </r>
    <r>
      <rPr>
        <sz val="11"/>
        <color indexed="8"/>
        <rFont val="Times New Roman"/>
      </rPr>
      <t xml:space="preserve">                     
</t>
    </r>
  </si>
  <si>
    <r>
      <t xml:space="preserve">Приложение 52 к приказу Комитета по здравоохранению Ленинградской области </t>
    </r>
    <r>
      <rPr>
        <b/>
        <sz val="11"/>
        <color indexed="8"/>
        <rFont val="Times New Roman"/>
      </rPr>
      <t xml:space="preserve">от 21 января 2022 года № 1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</si>
</sst>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"/>
    <numFmt numFmtId="166" formatCode="#,##0.0"/>
  </numFmts>
  <fonts count="19">
    <font>
      <sz val="11"/>
      <color indexed="8"/>
      <name val="Calibri"/>
    </font>
    <font>
      <sz val="11"/>
      <color theme="1"/>
      <name val="Helvetica Neue"/>
      <family val="2"/>
      <charset val="204"/>
      <scheme val="minor"/>
    </font>
    <font>
      <sz val="11"/>
      <color theme="1"/>
      <name val="Helvetica Neue"/>
      <family val="2"/>
      <charset val="204"/>
      <scheme val="minor"/>
    </font>
    <font>
      <sz val="11"/>
      <color indexed="8"/>
      <name val="Times New Roman"/>
    </font>
    <font>
      <b/>
      <sz val="11"/>
      <color indexed="8"/>
      <name val="Times New Roman"/>
    </font>
    <font>
      <i/>
      <sz val="11"/>
      <color indexed="8"/>
      <name val="Times New Roman"/>
    </font>
    <font>
      <sz val="10"/>
      <color indexed="8"/>
      <name val="Times New Roman"/>
    </font>
    <font>
      <b/>
      <sz val="12"/>
      <color indexed="8"/>
      <name val="Times New Roman"/>
    </font>
    <font>
      <sz val="11"/>
      <color rgb="FF9C6500"/>
      <name val="Helvetica Neue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rgb="FFFFEB9C"/>
      </patternFill>
    </fill>
  </fills>
  <borders count="62">
    <border>
      <left/>
      <right/>
      <top/>
      <bottom/>
      <diagonal/>
    </border>
    <border>
      <left style="thin">
        <color indexed="12"/>
      </left>
      <right style="thin">
        <color indexed="13"/>
      </right>
      <top style="thin">
        <color indexed="12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2"/>
      </top>
      <bottom style="thin">
        <color indexed="13"/>
      </bottom>
      <diagonal/>
    </border>
    <border>
      <left style="thin">
        <color indexed="13"/>
      </left>
      <right style="thin">
        <color indexed="12"/>
      </right>
      <top style="thin">
        <color indexed="12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2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12"/>
      </right>
      <top style="thin">
        <color indexed="8"/>
      </top>
      <bottom style="thin">
        <color indexed="13"/>
      </bottom>
      <diagonal/>
    </border>
    <border>
      <left style="thin">
        <color indexed="12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2"/>
      </right>
      <top style="thin">
        <color indexed="13"/>
      </top>
      <bottom style="thin">
        <color indexed="13"/>
      </bottom>
      <diagonal/>
    </border>
    <border>
      <left style="thin">
        <color indexed="12"/>
      </left>
      <right style="thin">
        <color indexed="13"/>
      </right>
      <top style="thin">
        <color indexed="13"/>
      </top>
      <bottom style="thin">
        <color indexed="12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2"/>
      </bottom>
      <diagonal/>
    </border>
    <border>
      <left style="thin">
        <color indexed="13"/>
      </left>
      <right style="thin">
        <color indexed="12"/>
      </right>
      <top style="thin">
        <color indexed="13"/>
      </top>
      <bottom style="thin">
        <color indexed="12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7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/>
      <diagonal/>
    </border>
    <border>
      <left style="thin">
        <color indexed="8"/>
      </left>
      <right style="thin">
        <color indexed="13"/>
      </right>
      <top/>
      <bottom/>
      <diagonal/>
    </border>
    <border>
      <left style="thin">
        <color indexed="8"/>
      </left>
      <right style="thin">
        <color indexed="13"/>
      </right>
      <top/>
      <bottom style="thin">
        <color indexed="13"/>
      </bottom>
      <diagonal/>
    </border>
    <border>
      <left style="thin">
        <color indexed="13"/>
      </left>
      <right/>
      <top style="thin">
        <color indexed="13"/>
      </top>
      <bottom style="thin">
        <color indexed="13"/>
      </bottom>
      <diagonal/>
    </border>
    <border>
      <left/>
      <right/>
      <top style="thin">
        <color indexed="13"/>
      </top>
      <bottom/>
      <diagonal/>
    </border>
    <border>
      <left/>
      <right style="thin">
        <color indexed="13"/>
      </right>
      <top style="thin">
        <color indexed="13"/>
      </top>
      <bottom/>
      <diagonal/>
    </border>
    <border>
      <left/>
      <right/>
      <top/>
      <bottom/>
      <diagonal/>
    </border>
    <border>
      <left/>
      <right style="thin">
        <color indexed="13"/>
      </right>
      <top/>
      <bottom/>
      <diagonal/>
    </border>
    <border>
      <left style="thin">
        <color indexed="13"/>
      </left>
      <right style="thin">
        <color indexed="13"/>
      </right>
      <top/>
      <bottom style="thin">
        <color indexed="13"/>
      </bottom>
      <diagonal/>
    </border>
    <border>
      <left style="thin">
        <color indexed="13"/>
      </left>
      <right/>
      <top/>
      <bottom style="thin">
        <color indexed="13"/>
      </bottom>
      <diagonal/>
    </border>
    <border>
      <left/>
      <right style="thin">
        <color indexed="13"/>
      </right>
      <top/>
      <bottom style="thin">
        <color indexed="8"/>
      </bottom>
      <diagonal/>
    </border>
    <border>
      <left/>
      <right style="thin">
        <color indexed="13"/>
      </right>
      <top style="thin">
        <color indexed="8"/>
      </top>
      <bottom/>
      <diagonal/>
    </border>
    <border>
      <left/>
      <right/>
      <top/>
      <bottom style="thin">
        <color indexed="13"/>
      </bottom>
      <diagonal/>
    </border>
    <border>
      <left/>
      <right style="thin">
        <color indexed="13"/>
      </right>
      <top/>
      <bottom style="thin">
        <color indexed="13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8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/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/>
      <top style="thin">
        <color indexed="16"/>
      </top>
      <bottom style="thin">
        <color indexed="1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16"/>
      </top>
      <bottom style="thin">
        <color indexed="1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 applyNumberFormat="0" applyFill="0" applyBorder="0" applyProtection="0"/>
    <xf numFmtId="0" fontId="2" fillId="0" borderId="33"/>
    <xf numFmtId="0" fontId="8" fillId="3" borderId="33" applyNumberFormat="0" applyBorder="0" applyAlignment="0" applyProtection="0"/>
    <xf numFmtId="9" fontId="2" fillId="0" borderId="33" applyFont="0" applyFill="0" applyBorder="0" applyAlignment="0" applyProtection="0"/>
    <xf numFmtId="0" fontId="17" fillId="0" borderId="33" applyNumberFormat="0" applyFill="0" applyBorder="0" applyProtection="0"/>
    <xf numFmtId="0" fontId="1" fillId="0" borderId="33"/>
    <xf numFmtId="9" fontId="1" fillId="0" borderId="33" applyFont="0" applyFill="0" applyBorder="0" applyAlignment="0" applyProtection="0"/>
  </cellStyleXfs>
  <cellXfs count="525">
    <xf numFmtId="0" fontId="0" fillId="0" borderId="0" xfId="0" applyFont="1" applyAlignment="1"/>
    <xf numFmtId="49" fontId="0" fillId="2" borderId="5" xfId="0" applyNumberFormat="1" applyFont="1" applyFill="1" applyBorder="1" applyAlignment="1">
      <alignment vertical="center" wrapText="1"/>
    </xf>
    <xf numFmtId="0" fontId="0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2" fontId="0" fillId="2" borderId="5" xfId="0" applyNumberFormat="1" applyFont="1" applyFill="1" applyBorder="1" applyAlignment="1">
      <alignment vertical="center" wrapText="1"/>
    </xf>
    <xf numFmtId="1" fontId="0" fillId="2" borderId="5" xfId="0" applyNumberFormat="1" applyFont="1" applyFill="1" applyBorder="1" applyAlignment="1">
      <alignment vertical="center" wrapText="1"/>
    </xf>
    <xf numFmtId="49" fontId="0" fillId="2" borderId="5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vertical="center"/>
    </xf>
    <xf numFmtId="0" fontId="0" fillId="2" borderId="18" xfId="0" applyFont="1" applyFill="1" applyBorder="1" applyAlignment="1">
      <alignment vertical="center"/>
    </xf>
    <xf numFmtId="0" fontId="0" fillId="2" borderId="18" xfId="0" applyFont="1" applyFill="1" applyBorder="1" applyAlignment="1"/>
    <xf numFmtId="0" fontId="0" fillId="2" borderId="23" xfId="0" applyFont="1" applyFill="1" applyBorder="1" applyAlignment="1"/>
    <xf numFmtId="49" fontId="3" fillId="2" borderId="5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vertical="center"/>
    </xf>
    <xf numFmtId="2" fontId="3" fillId="2" borderId="5" xfId="0" applyNumberFormat="1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/>
    </xf>
    <xf numFmtId="9" fontId="3" fillId="2" borderId="5" xfId="0" applyNumberFormat="1" applyFont="1" applyFill="1" applyBorder="1" applyAlignment="1">
      <alignment horizontal="center" vertical="center" wrapText="1"/>
    </xf>
    <xf numFmtId="49" fontId="3" fillId="2" borderId="18" xfId="0" applyNumberFormat="1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wrapText="1"/>
    </xf>
    <xf numFmtId="3" fontId="3" fillId="2" borderId="5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/>
    <xf numFmtId="0" fontId="0" fillId="0" borderId="18" xfId="0" applyFont="1" applyBorder="1" applyAlignment="1"/>
    <xf numFmtId="0" fontId="0" fillId="0" borderId="23" xfId="0" applyFont="1" applyBorder="1" applyAlignment="1"/>
    <xf numFmtId="2" fontId="3" fillId="2" borderId="5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vertical="center" wrapText="1"/>
    </xf>
    <xf numFmtId="0" fontId="0" fillId="2" borderId="5" xfId="0" applyFont="1" applyFill="1" applyBorder="1" applyAlignment="1"/>
    <xf numFmtId="49" fontId="0" fillId="2" borderId="5" xfId="0" applyNumberFormat="1" applyFont="1" applyFill="1" applyBorder="1" applyAlignment="1"/>
    <xf numFmtId="0" fontId="3" fillId="2" borderId="5" xfId="0" applyNumberFormat="1" applyFont="1" applyFill="1" applyBorder="1" applyAlignment="1">
      <alignment horizontal="center" vertical="center"/>
    </xf>
    <xf numFmtId="2" fontId="0" fillId="2" borderId="5" xfId="0" applyNumberFormat="1" applyFont="1" applyFill="1" applyBorder="1" applyAlignment="1"/>
    <xf numFmtId="4" fontId="3" fillId="2" borderId="5" xfId="0" applyNumberFormat="1" applyFont="1" applyFill="1" applyBorder="1" applyAlignment="1">
      <alignment horizontal="center"/>
    </xf>
    <xf numFmtId="0" fontId="0" fillId="2" borderId="15" xfId="0" applyFont="1" applyFill="1" applyBorder="1" applyAlignment="1"/>
    <xf numFmtId="0" fontId="0" fillId="0" borderId="0" xfId="0" applyNumberFormat="1" applyFont="1" applyAlignment="1"/>
    <xf numFmtId="0" fontId="0" fillId="2" borderId="18" xfId="0" applyFont="1" applyFill="1" applyBorder="1" applyAlignment="1">
      <alignment vertical="top"/>
    </xf>
    <xf numFmtId="0" fontId="0" fillId="2" borderId="5" xfId="0" applyNumberFormat="1" applyFont="1" applyFill="1" applyBorder="1" applyAlignment="1">
      <alignment horizontal="center"/>
    </xf>
    <xf numFmtId="0" fontId="0" fillId="0" borderId="0" xfId="0" applyNumberFormat="1" applyFont="1" applyAlignment="1"/>
    <xf numFmtId="49" fontId="3" fillId="2" borderId="5" xfId="0" applyNumberFormat="1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/>
    <xf numFmtId="1" fontId="3" fillId="2" borderId="5" xfId="0" applyNumberFormat="1" applyFont="1" applyFill="1" applyBorder="1" applyAlignment="1">
      <alignment vertical="center" wrapText="1"/>
    </xf>
    <xf numFmtId="165" fontId="3" fillId="2" borderId="5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/>
    <xf numFmtId="0" fontId="3" fillId="2" borderId="5" xfId="0" applyFont="1" applyFill="1" applyBorder="1" applyAlignment="1"/>
    <xf numFmtId="0" fontId="0" fillId="2" borderId="23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vertical="top" wrapText="1"/>
    </xf>
    <xf numFmtId="4" fontId="3" fillId="2" borderId="5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2" borderId="15" xfId="0" applyFont="1" applyFill="1" applyBorder="1" applyAlignment="1">
      <alignment vertical="top"/>
    </xf>
    <xf numFmtId="0" fontId="0" fillId="0" borderId="0" xfId="0" applyNumberFormat="1" applyFont="1" applyAlignment="1"/>
    <xf numFmtId="0" fontId="3" fillId="2" borderId="18" xfId="0" applyFont="1" applyFill="1" applyBorder="1" applyAlignment="1">
      <alignment vertical="top" wrapText="1"/>
    </xf>
    <xf numFmtId="0" fontId="0" fillId="0" borderId="0" xfId="0" applyNumberFormat="1" applyFont="1" applyAlignment="1"/>
    <xf numFmtId="0" fontId="3" fillId="2" borderId="18" xfId="0" applyFont="1" applyFill="1" applyBorder="1" applyAlignment="1">
      <alignment vertical="top"/>
    </xf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2" borderId="23" xfId="0" applyFont="1" applyFill="1" applyBorder="1" applyAlignment="1">
      <alignment horizontal="center" vertical="center" wrapText="1"/>
    </xf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2" borderId="23" xfId="0" applyFont="1" applyFill="1" applyBorder="1" applyAlignment="1">
      <alignment vertical="center" wrapText="1"/>
    </xf>
    <xf numFmtId="166" fontId="3" fillId="2" borderId="5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49" fontId="6" fillId="2" borderId="5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2" fontId="0" fillId="0" borderId="18" xfId="0" applyNumberFormat="1" applyFont="1" applyBorder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3" fillId="2" borderId="18" xfId="0" applyFont="1" applyFill="1" applyBorder="1" applyAlignment="1">
      <alignment wrapText="1"/>
    </xf>
    <xf numFmtId="0" fontId="0" fillId="0" borderId="0" xfId="0" applyNumberFormat="1" applyFont="1" applyAlignment="1"/>
    <xf numFmtId="0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2" fontId="3" fillId="2" borderId="5" xfId="0" applyNumberFormat="1" applyFont="1" applyFill="1" applyBorder="1" applyAlignment="1">
      <alignment horizontal="center"/>
    </xf>
    <xf numFmtId="0" fontId="0" fillId="0" borderId="0" xfId="0" applyNumberFormat="1" applyFont="1" applyAlignment="1"/>
    <xf numFmtId="0" fontId="3" fillId="2" borderId="18" xfId="0" applyFont="1" applyFill="1" applyBorder="1" applyAlignment="1"/>
    <xf numFmtId="0" fontId="3" fillId="2" borderId="18" xfId="0" applyFont="1" applyFill="1" applyBorder="1" applyAlignment="1">
      <alignment horizontal="center" vertical="center" wrapText="1"/>
    </xf>
    <xf numFmtId="0" fontId="0" fillId="0" borderId="0" xfId="0" applyNumberFormat="1" applyFont="1" applyAlignment="1"/>
    <xf numFmtId="49" fontId="3" fillId="2" borderId="23" xfId="0" applyNumberFormat="1" applyFont="1" applyFill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vertical="center"/>
    </xf>
    <xf numFmtId="0" fontId="0" fillId="0" borderId="47" xfId="0" applyFont="1" applyBorder="1" applyAlignment="1"/>
    <xf numFmtId="49" fontId="3" fillId="2" borderId="47" xfId="0" applyNumberFormat="1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0" fillId="0" borderId="0" xfId="0" applyNumberFormat="1" applyFont="1" applyAlignment="1"/>
    <xf numFmtId="0" fontId="3" fillId="0" borderId="5" xfId="0" applyFont="1" applyBorder="1" applyAlignment="1"/>
    <xf numFmtId="49" fontId="3" fillId="2" borderId="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horizontal="center"/>
    </xf>
    <xf numFmtId="49" fontId="9" fillId="2" borderId="5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9" fontId="9" fillId="2" borderId="5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5" xfId="0" applyNumberFormat="1" applyFont="1" applyFill="1" applyBorder="1" applyAlignment="1">
      <alignment horizontal="center" vertical="center"/>
    </xf>
    <xf numFmtId="4" fontId="9" fillId="2" borderId="5" xfId="0" applyNumberFormat="1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center"/>
    </xf>
    <xf numFmtId="49" fontId="9" fillId="0" borderId="5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2" fontId="9" fillId="0" borderId="5" xfId="0" applyNumberFormat="1" applyFont="1" applyFill="1" applyBorder="1" applyAlignment="1">
      <alignment horizontal="center" vertical="center" wrapText="1"/>
    </xf>
    <xf numFmtId="1" fontId="9" fillId="0" borderId="5" xfId="0" applyNumberFormat="1" applyFont="1" applyFill="1" applyBorder="1" applyAlignment="1">
      <alignment horizontal="center" vertical="center" wrapText="1"/>
    </xf>
    <xf numFmtId="9" fontId="9" fillId="0" borderId="5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/>
    </xf>
    <xf numFmtId="4" fontId="9" fillId="0" borderId="5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4" fontId="9" fillId="0" borderId="19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49" fontId="9" fillId="2" borderId="18" xfId="0" applyNumberFormat="1" applyFont="1" applyFill="1" applyBorder="1" applyAlignment="1">
      <alignment horizontal="center" vertical="center" wrapText="1"/>
    </xf>
    <xf numFmtId="2" fontId="9" fillId="2" borderId="5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2" fontId="9" fillId="0" borderId="5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0" fillId="0" borderId="18" xfId="0" applyFont="1" applyFill="1" applyBorder="1" applyAlignment="1"/>
    <xf numFmtId="0" fontId="0" fillId="0" borderId="0" xfId="0" applyNumberFormat="1" applyFont="1" applyFill="1" applyAlignment="1"/>
    <xf numFmtId="0" fontId="0" fillId="0" borderId="23" xfId="0" applyFont="1" applyFill="1" applyBorder="1" applyAlignment="1"/>
    <xf numFmtId="0" fontId="0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2" fontId="0" fillId="0" borderId="5" xfId="0" applyNumberFormat="1" applyFont="1" applyFill="1" applyBorder="1" applyAlignment="1">
      <alignment vertical="center" wrapText="1"/>
    </xf>
    <xf numFmtId="2" fontId="3" fillId="0" borderId="5" xfId="0" applyNumberFormat="1" applyFont="1" applyFill="1" applyBorder="1" applyAlignment="1">
      <alignment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0" fillId="0" borderId="0" xfId="0"/>
    <xf numFmtId="49" fontId="12" fillId="0" borderId="50" xfId="0" applyNumberFormat="1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0" xfId="0" applyFont="1" applyFill="1" applyBorder="1" applyAlignment="1">
      <alignment vertical="center" wrapText="1"/>
    </xf>
    <xf numFmtId="49" fontId="12" fillId="0" borderId="52" xfId="0" applyNumberFormat="1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49" fontId="12" fillId="0" borderId="53" xfId="0" applyNumberFormat="1" applyFont="1" applyFill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center" vertical="center" wrapText="1"/>
    </xf>
    <xf numFmtId="0" fontId="0" fillId="0" borderId="0" xfId="0" applyFont="1"/>
    <xf numFmtId="0" fontId="12" fillId="0" borderId="50" xfId="0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Fill="1"/>
    <xf numFmtId="0" fontId="12" fillId="0" borderId="50" xfId="0" applyNumberFormat="1" applyFont="1" applyFill="1" applyBorder="1" applyAlignment="1">
      <alignment horizontal="center" vertical="center" wrapText="1"/>
    </xf>
    <xf numFmtId="9" fontId="12" fillId="0" borderId="50" xfId="0" applyNumberFormat="1" applyFont="1" applyFill="1" applyBorder="1" applyAlignment="1">
      <alignment horizontal="center" vertical="center" wrapText="1"/>
    </xf>
    <xf numFmtId="49" fontId="12" fillId="0" borderId="50" xfId="0" applyNumberFormat="1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4" fontId="12" fillId="0" borderId="50" xfId="0" applyNumberFormat="1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 wrapText="1"/>
    </xf>
    <xf numFmtId="49" fontId="10" fillId="2" borderId="24" xfId="4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wrapText="1"/>
    </xf>
    <xf numFmtId="0" fontId="9" fillId="0" borderId="27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4" fontId="9" fillId="0" borderId="5" xfId="0" applyNumberFormat="1" applyFont="1" applyFill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/>
    <xf numFmtId="0" fontId="3" fillId="0" borderId="23" xfId="0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9" fontId="3" fillId="0" borderId="5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/>
    <xf numFmtId="49" fontId="3" fillId="0" borderId="18" xfId="0" applyNumberFormat="1" applyFont="1" applyFill="1" applyBorder="1" applyAlignment="1">
      <alignment horizontal="center" wrapText="1"/>
    </xf>
    <xf numFmtId="0" fontId="0" fillId="0" borderId="30" xfId="0" applyFont="1" applyFill="1" applyBorder="1" applyAlignment="1"/>
    <xf numFmtId="0" fontId="0" fillId="0" borderId="31" xfId="0" applyFont="1" applyFill="1" applyBorder="1" applyAlignment="1"/>
    <xf numFmtId="0" fontId="0" fillId="0" borderId="32" xfId="0" applyFont="1" applyFill="1" applyBorder="1" applyAlignment="1"/>
    <xf numFmtId="0" fontId="0" fillId="0" borderId="18" xfId="0" applyFont="1" applyFill="1" applyBorder="1" applyAlignment="1">
      <alignment vertical="top" wrapText="1"/>
    </xf>
    <xf numFmtId="0" fontId="0" fillId="0" borderId="33" xfId="0" applyFont="1" applyFill="1" applyBorder="1" applyAlignment="1"/>
    <xf numFmtId="0" fontId="0" fillId="0" borderId="34" xfId="0" applyFont="1" applyFill="1" applyBorder="1" applyAlignment="1"/>
    <xf numFmtId="49" fontId="0" fillId="0" borderId="18" xfId="0" applyNumberFormat="1" applyFont="1" applyFill="1" applyBorder="1" applyAlignment="1"/>
    <xf numFmtId="0" fontId="0" fillId="0" borderId="5" xfId="0" applyFont="1" applyFill="1" applyBorder="1" applyAlignment="1"/>
    <xf numFmtId="0" fontId="0" fillId="0" borderId="35" xfId="0" applyFont="1" applyFill="1" applyBorder="1" applyAlignment="1"/>
    <xf numFmtId="0" fontId="0" fillId="0" borderId="36" xfId="0" applyFont="1" applyFill="1" applyBorder="1" applyAlignment="1"/>
    <xf numFmtId="0" fontId="0" fillId="0" borderId="37" xfId="0" applyFont="1" applyFill="1" applyBorder="1" applyAlignment="1"/>
    <xf numFmtId="0" fontId="0" fillId="0" borderId="38" xfId="0" applyFont="1" applyFill="1" applyBorder="1" applyAlignment="1"/>
    <xf numFmtId="0" fontId="0" fillId="0" borderId="39" xfId="0" applyFont="1" applyFill="1" applyBorder="1" applyAlignment="1"/>
    <xf numFmtId="0" fontId="0" fillId="0" borderId="40" xfId="0" applyFont="1" applyFill="1" applyBorder="1" applyAlignment="1"/>
    <xf numFmtId="0" fontId="0" fillId="0" borderId="18" xfId="0" applyNumberFormat="1" applyFont="1" applyFill="1" applyBorder="1" applyAlignment="1"/>
    <xf numFmtId="49" fontId="0" fillId="0" borderId="35" xfId="0" applyNumberFormat="1" applyFont="1" applyFill="1" applyBorder="1" applyAlignment="1"/>
    <xf numFmtId="0" fontId="3" fillId="0" borderId="18" xfId="0" applyNumberFormat="1" applyFont="1" applyFill="1" applyBorder="1" applyAlignment="1"/>
    <xf numFmtId="0" fontId="0" fillId="0" borderId="23" xfId="0" applyFont="1" applyFill="1" applyBorder="1" applyAlignment="1">
      <alignment vertical="center"/>
    </xf>
    <xf numFmtId="4" fontId="3" fillId="0" borderId="5" xfId="0" applyNumberFormat="1" applyFont="1" applyFill="1" applyBorder="1" applyAlignment="1">
      <alignment horizontal="center" vertical="center"/>
    </xf>
    <xf numFmtId="49" fontId="11" fillId="2" borderId="5" xfId="0" applyNumberFormat="1" applyFont="1" applyFill="1" applyBorder="1" applyAlignment="1">
      <alignment horizontal="center" vertical="center" wrapText="1"/>
    </xf>
    <xf numFmtId="49" fontId="18" fillId="2" borderId="5" xfId="0" applyNumberFormat="1" applyFont="1" applyFill="1" applyBorder="1" applyAlignment="1">
      <alignment horizontal="center" vertical="center" wrapText="1"/>
    </xf>
    <xf numFmtId="49" fontId="3" fillId="0" borderId="49" xfId="0" applyNumberFormat="1" applyFont="1" applyBorder="1" applyAlignment="1">
      <alignment vertical="center"/>
    </xf>
    <xf numFmtId="49" fontId="3" fillId="0" borderId="59" xfId="0" applyNumberFormat="1" applyFont="1" applyBorder="1" applyAlignment="1">
      <alignment vertical="center"/>
    </xf>
    <xf numFmtId="49" fontId="3" fillId="0" borderId="48" xfId="0" applyNumberFormat="1" applyFont="1" applyBorder="1" applyAlignment="1">
      <alignment vertical="center"/>
    </xf>
    <xf numFmtId="0" fontId="9" fillId="0" borderId="18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2" borderId="23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/>
    </xf>
    <xf numFmtId="165" fontId="9" fillId="2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1" fillId="0" borderId="33" xfId="5"/>
    <xf numFmtId="0" fontId="1" fillId="0" borderId="33" xfId="5" applyFill="1"/>
    <xf numFmtId="0" fontId="1" fillId="0" borderId="33" xfId="5" applyAlignment="1">
      <alignment horizontal="center" vertical="center"/>
    </xf>
    <xf numFmtId="0" fontId="1" fillId="0" borderId="33" xfId="5" applyAlignment="1">
      <alignment wrapText="1"/>
    </xf>
    <xf numFmtId="0" fontId="1" fillId="0" borderId="33" xfId="5"/>
    <xf numFmtId="0" fontId="1" fillId="0" borderId="33" xfId="5" applyFill="1"/>
    <xf numFmtId="49" fontId="12" fillId="0" borderId="50" xfId="5" applyNumberFormat="1" applyFont="1" applyFill="1" applyBorder="1" applyAlignment="1">
      <alignment horizontal="center" vertical="center"/>
    </xf>
    <xf numFmtId="0" fontId="12" fillId="0" borderId="33" xfId="5" applyFont="1" applyFill="1" applyAlignment="1">
      <alignment horizontal="center" vertical="center" wrapText="1"/>
    </xf>
    <xf numFmtId="2" fontId="12" fillId="0" borderId="50" xfId="5" applyNumberFormat="1" applyFont="1" applyFill="1" applyBorder="1" applyAlignment="1">
      <alignment horizontal="center" vertical="center"/>
    </xf>
    <xf numFmtId="0" fontId="12" fillId="0" borderId="52" xfId="5" applyFont="1" applyFill="1" applyBorder="1" applyAlignment="1">
      <alignment horizontal="center" vertical="center" wrapText="1"/>
    </xf>
    <xf numFmtId="0" fontId="12" fillId="0" borderId="54" xfId="5" applyFont="1" applyFill="1" applyBorder="1" applyAlignment="1">
      <alignment horizontal="center" vertical="center" wrapText="1"/>
    </xf>
    <xf numFmtId="0" fontId="12" fillId="0" borderId="50" xfId="5" applyFont="1" applyFill="1" applyBorder="1" applyAlignment="1">
      <alignment horizontal="center" vertical="center" wrapText="1"/>
    </xf>
    <xf numFmtId="49" fontId="12" fillId="0" borderId="50" xfId="5" applyNumberFormat="1" applyFont="1" applyFill="1" applyBorder="1" applyAlignment="1">
      <alignment horizontal="center" vertical="center" wrapText="1"/>
    </xf>
    <xf numFmtId="0" fontId="12" fillId="0" borderId="50" xfId="5" applyFont="1" applyFill="1" applyBorder="1" applyAlignment="1">
      <alignment horizontal="center" vertical="center"/>
    </xf>
    <xf numFmtId="0" fontId="13" fillId="0" borderId="50" xfId="5" applyFont="1" applyFill="1" applyBorder="1" applyAlignment="1">
      <alignment horizontal="center" vertical="center" wrapText="1"/>
    </xf>
    <xf numFmtId="49" fontId="12" fillId="0" borderId="52" xfId="5" applyNumberFormat="1" applyFont="1" applyFill="1" applyBorder="1" applyAlignment="1">
      <alignment horizontal="center" vertical="center"/>
    </xf>
    <xf numFmtId="0" fontId="12" fillId="0" borderId="52" xfId="5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49" fontId="0" fillId="0" borderId="5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4" fontId="0" fillId="0" borderId="5" xfId="0" applyNumberFormat="1" applyFont="1" applyFill="1" applyBorder="1" applyAlignment="1">
      <alignment horizontal="center" vertical="center" wrapText="1"/>
    </xf>
    <xf numFmtId="3" fontId="0" fillId="0" borderId="5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9" fontId="0" fillId="0" borderId="5" xfId="0" applyNumberFormat="1" applyFont="1" applyFill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4" fontId="0" fillId="0" borderId="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center" vertical="center" wrapText="1"/>
    </xf>
    <xf numFmtId="4" fontId="9" fillId="0" borderId="9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12" fillId="0" borderId="33" xfId="1" applyNumberFormat="1" applyFont="1" applyFill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2" fontId="9" fillId="0" borderId="8" xfId="0" applyNumberFormat="1" applyFont="1" applyFill="1" applyBorder="1" applyAlignment="1">
      <alignment horizontal="center" vertical="center" wrapText="1"/>
    </xf>
    <xf numFmtId="2" fontId="9" fillId="0" borderId="9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12" fillId="0" borderId="52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center" vertical="center" wrapText="1"/>
    </xf>
    <xf numFmtId="0" fontId="12" fillId="0" borderId="51" xfId="0" applyNumberFormat="1" applyFont="1" applyFill="1" applyBorder="1" applyAlignment="1">
      <alignment horizontal="center" vertical="top" wrapText="1"/>
    </xf>
    <xf numFmtId="0" fontId="12" fillId="0" borderId="55" xfId="0" applyFont="1" applyFill="1" applyBorder="1" applyAlignment="1">
      <alignment horizontal="left" vertical="center" wrapText="1"/>
    </xf>
    <xf numFmtId="0" fontId="12" fillId="0" borderId="56" xfId="0" applyFont="1" applyFill="1" applyBorder="1" applyAlignment="1">
      <alignment horizontal="left" vertical="center" wrapText="1"/>
    </xf>
    <xf numFmtId="49" fontId="12" fillId="0" borderId="52" xfId="0" applyNumberFormat="1" applyFont="1" applyFill="1" applyBorder="1" applyAlignment="1">
      <alignment horizontal="center" vertical="center" wrapText="1"/>
    </xf>
    <xf numFmtId="49" fontId="12" fillId="0" borderId="53" xfId="0" applyNumberFormat="1" applyFont="1" applyFill="1" applyBorder="1" applyAlignment="1">
      <alignment horizontal="center" vertical="center" wrapText="1"/>
    </xf>
    <xf numFmtId="49" fontId="12" fillId="0" borderId="54" xfId="0" applyNumberFormat="1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2" fontId="12" fillId="0" borderId="52" xfId="0" applyNumberFormat="1" applyFont="1" applyFill="1" applyBorder="1" applyAlignment="1">
      <alignment horizontal="center" vertical="center" wrapText="1"/>
    </xf>
    <xf numFmtId="2" fontId="12" fillId="0" borderId="53" xfId="0" applyNumberFormat="1" applyFont="1" applyFill="1" applyBorder="1" applyAlignment="1">
      <alignment horizontal="center" vertical="center" wrapText="1"/>
    </xf>
    <xf numFmtId="2" fontId="12" fillId="0" borderId="54" xfId="0" applyNumberFormat="1" applyFont="1" applyFill="1" applyBorder="1" applyAlignment="1">
      <alignment horizontal="center" vertical="center" wrapText="1"/>
    </xf>
    <xf numFmtId="4" fontId="12" fillId="0" borderId="52" xfId="0" applyNumberFormat="1" applyFont="1" applyFill="1" applyBorder="1" applyAlignment="1">
      <alignment horizontal="center" vertical="center" wrapText="1"/>
    </xf>
    <xf numFmtId="4" fontId="12" fillId="0" borderId="53" xfId="0" applyNumberFormat="1" applyFont="1" applyFill="1" applyBorder="1" applyAlignment="1">
      <alignment horizontal="center" vertical="center" wrapText="1"/>
    </xf>
    <xf numFmtId="4" fontId="12" fillId="0" borderId="54" xfId="0" applyNumberFormat="1" applyFont="1" applyFill="1" applyBorder="1" applyAlignment="1">
      <alignment horizontal="center" vertical="center" wrapText="1"/>
    </xf>
    <xf numFmtId="0" fontId="15" fillId="0" borderId="55" xfId="0" applyFont="1" applyFill="1" applyBorder="1" applyAlignment="1">
      <alignment horizontal="left" vertical="center" wrapText="1"/>
    </xf>
    <xf numFmtId="0" fontId="15" fillId="0" borderId="56" xfId="0" applyFont="1" applyFill="1" applyBorder="1" applyAlignment="1">
      <alignment horizontal="left" vertical="center" wrapText="1"/>
    </xf>
    <xf numFmtId="0" fontId="15" fillId="0" borderId="57" xfId="0" applyFont="1" applyFill="1" applyBorder="1" applyAlignment="1">
      <alignment horizontal="left" vertical="center" wrapText="1"/>
    </xf>
    <xf numFmtId="0" fontId="15" fillId="0" borderId="58" xfId="0" applyFont="1" applyFill="1" applyBorder="1" applyAlignment="1">
      <alignment horizontal="left" vertical="center" wrapText="1"/>
    </xf>
    <xf numFmtId="4" fontId="0" fillId="0" borderId="8" xfId="0" applyNumberFormat="1" applyFont="1" applyFill="1" applyBorder="1" applyAlignment="1">
      <alignment horizontal="center" vertical="center" wrapText="1"/>
    </xf>
    <xf numFmtId="4" fontId="0" fillId="0" borderId="9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3" fontId="0" fillId="0" borderId="8" xfId="0" applyNumberFormat="1" applyFont="1" applyFill="1" applyBorder="1" applyAlignment="1">
      <alignment horizontal="center" vertical="center" wrapText="1"/>
    </xf>
    <xf numFmtId="3" fontId="0" fillId="0" borderId="9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3" fontId="9" fillId="0" borderId="8" xfId="0" applyNumberFormat="1" applyFont="1" applyFill="1" applyBorder="1" applyAlignment="1">
      <alignment horizontal="center" vertical="center" wrapText="1"/>
    </xf>
    <xf numFmtId="3" fontId="9" fillId="0" borderId="9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/>
    </xf>
    <xf numFmtId="0" fontId="3" fillId="2" borderId="8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49" fontId="5" fillId="2" borderId="6" xfId="0" applyNumberFormat="1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2" fontId="3" fillId="2" borderId="8" xfId="0" applyNumberFormat="1" applyFont="1" applyFill="1" applyBorder="1" applyAlignment="1">
      <alignment horizontal="center" vertical="center" wrapText="1"/>
    </xf>
    <xf numFmtId="2" fontId="3" fillId="2" borderId="9" xfId="0" applyNumberFormat="1" applyFont="1" applyFill="1" applyBorder="1" applyAlignment="1">
      <alignment horizontal="center" vertical="center" wrapText="1"/>
    </xf>
    <xf numFmtId="2" fontId="3" fillId="2" borderId="10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top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165" fontId="3" fillId="2" borderId="8" xfId="0" applyNumberFormat="1" applyFont="1" applyFill="1" applyBorder="1" applyAlignment="1">
      <alignment horizontal="center" vertical="center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horizontal="center" vertical="center" wrapText="1"/>
    </xf>
    <xf numFmtId="1" fontId="3" fillId="2" borderId="9" xfId="0" applyNumberFormat="1" applyFont="1" applyFill="1" applyBorder="1" applyAlignment="1">
      <alignment horizontal="center" vertical="center" wrapText="1"/>
    </xf>
    <xf numFmtId="1" fontId="3" fillId="2" borderId="10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165" fontId="3" fillId="2" borderId="5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top"/>
    </xf>
    <xf numFmtId="49" fontId="3" fillId="0" borderId="6" xfId="0" applyNumberFormat="1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9" fontId="5" fillId="0" borderId="41" xfId="0" applyNumberFormat="1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 wrapText="1"/>
    </xf>
    <xf numFmtId="49" fontId="3" fillId="0" borderId="41" xfId="0" applyNumberFormat="1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left" vertical="center" wrapText="1"/>
    </xf>
    <xf numFmtId="0" fontId="3" fillId="2" borderId="43" xfId="0" applyFont="1" applyFill="1" applyBorder="1" applyAlignment="1">
      <alignment horizontal="left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49" fontId="9" fillId="2" borderId="4" xfId="0" applyNumberFormat="1" applyFont="1" applyFill="1" applyBorder="1" applyAlignment="1">
      <alignment horizontal="center" vertical="top" wrapText="1"/>
    </xf>
    <xf numFmtId="49" fontId="5" fillId="2" borderId="6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49" fontId="0" fillId="2" borderId="4" xfId="0" applyNumberFormat="1" applyFont="1" applyFill="1" applyBorder="1" applyAlignment="1">
      <alignment vertical="top" wrapText="1"/>
    </xf>
    <xf numFmtId="0" fontId="0" fillId="2" borderId="8" xfId="0" applyNumberFormat="1" applyFont="1" applyFill="1" applyBorder="1" applyAlignment="1">
      <alignment vertical="center"/>
    </xf>
    <xf numFmtId="49" fontId="0" fillId="2" borderId="9" xfId="0" applyNumberFormat="1" applyFont="1" applyFill="1" applyBorder="1" applyAlignment="1">
      <alignment vertical="center"/>
    </xf>
    <xf numFmtId="49" fontId="0" fillId="2" borderId="10" xfId="0" applyNumberFormat="1" applyFont="1" applyFill="1" applyBorder="1" applyAlignment="1">
      <alignment vertical="center"/>
    </xf>
    <xf numFmtId="0" fontId="3" fillId="2" borderId="8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 vertical="center"/>
    </xf>
    <xf numFmtId="2" fontId="3" fillId="2" borderId="9" xfId="0" applyNumberFormat="1" applyFont="1" applyFill="1" applyBorder="1" applyAlignment="1">
      <alignment horizontal="center" vertical="center"/>
    </xf>
    <xf numFmtId="2" fontId="3" fillId="2" borderId="10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49" fontId="9" fillId="2" borderId="8" xfId="0" applyNumberFormat="1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49" fontId="9" fillId="2" borderId="8" xfId="0" applyNumberFormat="1" applyFont="1" applyFill="1" applyBorder="1" applyAlignment="1">
      <alignment horizontal="center" vertical="center"/>
    </xf>
    <xf numFmtId="49" fontId="9" fillId="2" borderId="9" xfId="0" applyNumberFormat="1" applyFont="1" applyFill="1" applyBorder="1" applyAlignment="1">
      <alignment horizontal="center" vertical="center"/>
    </xf>
    <xf numFmtId="49" fontId="9" fillId="2" borderId="10" xfId="0" applyNumberFormat="1" applyFont="1" applyFill="1" applyBorder="1" applyAlignment="1">
      <alignment horizontal="center" vertical="center"/>
    </xf>
    <xf numFmtId="0" fontId="9" fillId="2" borderId="8" xfId="0" applyNumberFormat="1" applyFont="1" applyFill="1" applyBorder="1" applyAlignment="1">
      <alignment horizontal="center" vertical="center"/>
    </xf>
    <xf numFmtId="4" fontId="9" fillId="2" borderId="8" xfId="0" applyNumberFormat="1" applyFont="1" applyFill="1" applyBorder="1" applyAlignment="1">
      <alignment horizontal="center" vertical="center"/>
    </xf>
    <xf numFmtId="4" fontId="9" fillId="2" borderId="9" xfId="0" applyNumberFormat="1" applyFont="1" applyFill="1" applyBorder="1" applyAlignment="1">
      <alignment horizontal="center" vertical="center"/>
    </xf>
    <xf numFmtId="4" fontId="9" fillId="2" borderId="10" xfId="0" applyNumberFormat="1" applyFont="1" applyFill="1" applyBorder="1" applyAlignment="1">
      <alignment horizontal="center" vertical="center"/>
    </xf>
    <xf numFmtId="49" fontId="11" fillId="2" borderId="6" xfId="0" applyNumberFormat="1" applyFont="1" applyFill="1" applyBorder="1" applyAlignment="1">
      <alignment horizontal="center" vertical="center" wrapText="1"/>
    </xf>
    <xf numFmtId="0" fontId="11" fillId="2" borderId="43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4" fontId="3" fillId="2" borderId="10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top"/>
    </xf>
    <xf numFmtId="0" fontId="1" fillId="0" borderId="61" xfId="5" applyBorder="1" applyAlignment="1">
      <alignment horizontal="center" vertical="center" wrapText="1"/>
    </xf>
    <xf numFmtId="0" fontId="12" fillId="0" borderId="51" xfId="5" applyFont="1" applyFill="1" applyBorder="1" applyAlignment="1">
      <alignment horizontal="center" vertical="top" wrapText="1"/>
    </xf>
    <xf numFmtId="0" fontId="12" fillId="0" borderId="51" xfId="5" applyFont="1" applyFill="1" applyBorder="1" applyAlignment="1">
      <alignment horizontal="center" vertical="top"/>
    </xf>
    <xf numFmtId="0" fontId="12" fillId="0" borderId="52" xfId="5" applyFont="1" applyFill="1" applyBorder="1" applyAlignment="1">
      <alignment horizontal="center" vertical="center" wrapText="1"/>
    </xf>
    <xf numFmtId="0" fontId="12" fillId="0" borderId="53" xfId="5" applyFont="1" applyFill="1" applyBorder="1" applyAlignment="1">
      <alignment horizontal="center" vertical="center" wrapText="1"/>
    </xf>
    <xf numFmtId="0" fontId="12" fillId="0" borderId="54" xfId="5" applyFont="1" applyFill="1" applyBorder="1" applyAlignment="1">
      <alignment horizontal="center" vertical="center" wrapText="1"/>
    </xf>
    <xf numFmtId="0" fontId="15" fillId="0" borderId="55" xfId="5" applyFont="1" applyFill="1" applyBorder="1" applyAlignment="1">
      <alignment horizontal="left" vertical="center" wrapText="1"/>
    </xf>
    <xf numFmtId="0" fontId="15" fillId="0" borderId="60" xfId="5" applyFont="1" applyFill="1" applyBorder="1" applyAlignment="1">
      <alignment horizontal="left" vertical="center" wrapText="1"/>
    </xf>
    <xf numFmtId="0" fontId="15" fillId="0" borderId="56" xfId="5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8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4" fontId="9" fillId="2" borderId="5" xfId="0" applyNumberFormat="1" applyFont="1" applyFill="1" applyBorder="1" applyAlignment="1">
      <alignment horizontal="center" vertical="center" wrapText="1"/>
    </xf>
    <xf numFmtId="49" fontId="9" fillId="2" borderId="9" xfId="0" applyNumberFormat="1" applyFont="1" applyFill="1" applyBorder="1" applyAlignment="1">
      <alignment horizontal="center" vertical="center" wrapText="1"/>
    </xf>
    <xf numFmtId="49" fontId="9" fillId="2" borderId="10" xfId="0" applyNumberFormat="1" applyFont="1" applyFill="1" applyBorder="1" applyAlignment="1">
      <alignment horizontal="center" vertical="center" wrapText="1"/>
    </xf>
    <xf numFmtId="49" fontId="11" fillId="2" borderId="26" xfId="0" applyNumberFormat="1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44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45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46" xfId="0" applyFont="1" applyFill="1" applyBorder="1" applyAlignment="1">
      <alignment horizontal="center" vertical="center" wrapText="1"/>
    </xf>
    <xf numFmtId="49" fontId="3" fillId="2" borderId="26" xfId="0" applyNumberFormat="1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44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3" fillId="2" borderId="45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46" xfId="0" applyFont="1" applyFill="1" applyBorder="1" applyAlignment="1">
      <alignment horizontal="left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center"/>
    </xf>
    <xf numFmtId="49" fontId="7" fillId="2" borderId="6" xfId="0" applyNumberFormat="1" applyFont="1" applyFill="1" applyBorder="1" applyAlignment="1">
      <alignment horizontal="left"/>
    </xf>
  </cellXfs>
  <cellStyles count="7">
    <cellStyle name="Нейтральный 2" xfId="2"/>
    <cellStyle name="Обычный" xfId="0" builtinId="0"/>
    <cellStyle name="Обычный 2" xfId="1"/>
    <cellStyle name="Обычный 3" xfId="4"/>
    <cellStyle name="Обычный 4" xfId="5"/>
    <cellStyle name="Процентный 2" xfId="3"/>
    <cellStyle name="Процентный 3" xfId="6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E88B1"/>
      <rgbColor rgb="FFEEF3F4"/>
      <rgbColor rgb="FF0000FF"/>
      <rgbColor rgb="FFFFFFFF"/>
      <rgbColor rgb="FFAAAAAA"/>
      <rgbColor rgb="FFFFFF00"/>
      <rgbColor rgb="FFBDC0BF"/>
      <rgbColor rgb="FFA5A5A5"/>
      <rgbColor rgb="FF3F3F3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showGridLines="0" workbookViewId="0">
      <selection activeCell="G6" sqref="G6:G9"/>
    </sheetView>
  </sheetViews>
  <sheetFormatPr defaultColWidth="8.85546875" defaultRowHeight="15" customHeight="1"/>
  <cols>
    <col min="1" max="1" width="5.42578125" style="111" customWidth="1"/>
    <col min="2" max="2" width="28.28515625" style="111" customWidth="1"/>
    <col min="3" max="3" width="15.140625" style="111" customWidth="1"/>
    <col min="4" max="4" width="25.85546875" style="111" customWidth="1"/>
    <col min="5" max="5" width="11.28515625" style="111" customWidth="1"/>
    <col min="6" max="7" width="21.85546875" style="111" customWidth="1"/>
    <col min="8" max="8" width="35" style="111" customWidth="1"/>
    <col min="9" max="9" width="12" style="111" customWidth="1"/>
    <col min="10" max="10" width="39.140625" style="111" customWidth="1"/>
    <col min="11" max="11" width="8.85546875" style="111" customWidth="1"/>
    <col min="12" max="16384" width="8.85546875" style="111"/>
  </cols>
  <sheetData>
    <row r="1" spans="1:10" ht="63" customHeight="1">
      <c r="A1" s="108"/>
      <c r="B1" s="109"/>
      <c r="C1" s="109"/>
      <c r="D1" s="109"/>
      <c r="E1" s="109"/>
      <c r="F1" s="109"/>
      <c r="G1" s="109"/>
      <c r="H1" s="109"/>
      <c r="I1" s="109"/>
      <c r="J1" s="110" t="s">
        <v>457</v>
      </c>
    </row>
    <row r="2" spans="1:10" ht="39" customHeight="1">
      <c r="A2" s="295" t="s">
        <v>443</v>
      </c>
      <c r="B2" s="295"/>
      <c r="C2" s="295"/>
      <c r="D2" s="295"/>
      <c r="E2" s="295"/>
      <c r="F2" s="295"/>
      <c r="G2" s="295"/>
      <c r="H2" s="295"/>
      <c r="I2" s="295"/>
      <c r="J2" s="295"/>
    </row>
    <row r="3" spans="1:10" ht="30" customHeight="1">
      <c r="A3" s="112" t="s">
        <v>0</v>
      </c>
      <c r="B3" s="112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8</v>
      </c>
      <c r="J3" s="112" t="s">
        <v>9</v>
      </c>
    </row>
    <row r="4" spans="1:10" ht="33" customHeight="1">
      <c r="A4" s="113">
        <v>1</v>
      </c>
      <c r="B4" s="296" t="s">
        <v>10</v>
      </c>
      <c r="C4" s="297"/>
      <c r="D4" s="114"/>
      <c r="E4" s="113">
        <v>100</v>
      </c>
      <c r="F4" s="114"/>
      <c r="G4" s="113">
        <f>G5+G14+G27+G32</f>
        <v>40</v>
      </c>
      <c r="H4" s="114"/>
      <c r="I4" s="114"/>
      <c r="J4" s="114"/>
    </row>
    <row r="5" spans="1:10" ht="15" customHeight="1">
      <c r="A5" s="112" t="s">
        <v>11</v>
      </c>
      <c r="B5" s="298" t="s">
        <v>12</v>
      </c>
      <c r="C5" s="299"/>
      <c r="D5" s="114"/>
      <c r="E5" s="114"/>
      <c r="F5" s="282" t="s">
        <v>13</v>
      </c>
      <c r="G5" s="113">
        <f>G6+G10</f>
        <v>10</v>
      </c>
      <c r="H5" s="114"/>
      <c r="I5" s="114"/>
      <c r="J5" s="114"/>
    </row>
    <row r="6" spans="1:10" ht="15" customHeight="1">
      <c r="A6" s="282" t="s">
        <v>14</v>
      </c>
      <c r="B6" s="292" t="s">
        <v>15</v>
      </c>
      <c r="C6" s="292" t="s">
        <v>16</v>
      </c>
      <c r="D6" s="112" t="s">
        <v>17</v>
      </c>
      <c r="E6" s="112" t="s">
        <v>18</v>
      </c>
      <c r="F6" s="280"/>
      <c r="G6" s="294">
        <v>5</v>
      </c>
      <c r="H6" s="282" t="s">
        <v>19</v>
      </c>
      <c r="I6" s="289"/>
      <c r="J6" s="279"/>
    </row>
    <row r="7" spans="1:10" ht="14.45" customHeight="1">
      <c r="A7" s="283"/>
      <c r="B7" s="293"/>
      <c r="C7" s="293"/>
      <c r="D7" s="112" t="s">
        <v>20</v>
      </c>
      <c r="E7" s="112" t="s">
        <v>21</v>
      </c>
      <c r="F7" s="280"/>
      <c r="G7" s="293"/>
      <c r="H7" s="280"/>
      <c r="I7" s="290"/>
      <c r="J7" s="280"/>
    </row>
    <row r="8" spans="1:10" ht="22.5" customHeight="1">
      <c r="A8" s="283"/>
      <c r="B8" s="293"/>
      <c r="C8" s="293"/>
      <c r="D8" s="112" t="s">
        <v>22</v>
      </c>
      <c r="E8" s="112" t="s">
        <v>23</v>
      </c>
      <c r="F8" s="280"/>
      <c r="G8" s="293"/>
      <c r="H8" s="280"/>
      <c r="I8" s="290"/>
      <c r="J8" s="280"/>
    </row>
    <row r="9" spans="1:10" ht="69.75" customHeight="1">
      <c r="A9" s="284"/>
      <c r="B9" s="293"/>
      <c r="C9" s="293"/>
      <c r="D9" s="112" t="s">
        <v>24</v>
      </c>
      <c r="E9" s="112" t="s">
        <v>25</v>
      </c>
      <c r="F9" s="280"/>
      <c r="G9" s="293"/>
      <c r="H9" s="281"/>
      <c r="I9" s="291"/>
      <c r="J9" s="281"/>
    </row>
    <row r="10" spans="1:10" ht="15" customHeight="1">
      <c r="A10" s="282" t="s">
        <v>26</v>
      </c>
      <c r="B10" s="292" t="s">
        <v>27</v>
      </c>
      <c r="C10" s="292" t="s">
        <v>16</v>
      </c>
      <c r="D10" s="112" t="s">
        <v>17</v>
      </c>
      <c r="E10" s="112" t="s">
        <v>18</v>
      </c>
      <c r="F10" s="280"/>
      <c r="G10" s="294">
        <v>5</v>
      </c>
      <c r="H10" s="292" t="s">
        <v>441</v>
      </c>
      <c r="I10" s="289"/>
      <c r="J10" s="279"/>
    </row>
    <row r="11" spans="1:10" ht="14.45" customHeight="1">
      <c r="A11" s="283"/>
      <c r="B11" s="293"/>
      <c r="C11" s="293"/>
      <c r="D11" s="112" t="s">
        <v>20</v>
      </c>
      <c r="E11" s="112" t="s">
        <v>21</v>
      </c>
      <c r="F11" s="280"/>
      <c r="G11" s="293"/>
      <c r="H11" s="293"/>
      <c r="I11" s="290"/>
      <c r="J11" s="280"/>
    </row>
    <row r="12" spans="1:10" ht="14.45" customHeight="1">
      <c r="A12" s="283"/>
      <c r="B12" s="293"/>
      <c r="C12" s="293"/>
      <c r="D12" s="112" t="s">
        <v>22</v>
      </c>
      <c r="E12" s="112" t="s">
        <v>23</v>
      </c>
      <c r="F12" s="280"/>
      <c r="G12" s="293"/>
      <c r="H12" s="293"/>
      <c r="I12" s="290"/>
      <c r="J12" s="280"/>
    </row>
    <row r="13" spans="1:10" ht="84.75" customHeight="1">
      <c r="A13" s="284"/>
      <c r="B13" s="293"/>
      <c r="C13" s="293"/>
      <c r="D13" s="112" t="s">
        <v>24</v>
      </c>
      <c r="E13" s="112" t="s">
        <v>25</v>
      </c>
      <c r="F13" s="280"/>
      <c r="G13" s="293"/>
      <c r="H13" s="293"/>
      <c r="I13" s="291"/>
      <c r="J13" s="281"/>
    </row>
    <row r="14" spans="1:10" ht="15" customHeight="1">
      <c r="A14" s="112" t="s">
        <v>29</v>
      </c>
      <c r="B14" s="298" t="s">
        <v>30</v>
      </c>
      <c r="C14" s="299"/>
      <c r="D14" s="114"/>
      <c r="E14" s="114"/>
      <c r="F14" s="280"/>
      <c r="G14" s="113">
        <f>G15+G19+G23</f>
        <v>15</v>
      </c>
      <c r="H14" s="114"/>
      <c r="I14" s="114"/>
      <c r="J14" s="114"/>
    </row>
    <row r="15" spans="1:10" ht="15" customHeight="1">
      <c r="A15" s="282" t="s">
        <v>31</v>
      </c>
      <c r="B15" s="282" t="s">
        <v>32</v>
      </c>
      <c r="C15" s="282" t="s">
        <v>16</v>
      </c>
      <c r="D15" s="112" t="s">
        <v>17</v>
      </c>
      <c r="E15" s="112" t="s">
        <v>18</v>
      </c>
      <c r="F15" s="280"/>
      <c r="G15" s="288">
        <v>5</v>
      </c>
      <c r="H15" s="292" t="s">
        <v>33</v>
      </c>
      <c r="I15" s="289"/>
      <c r="J15" s="279"/>
    </row>
    <row r="16" spans="1:10" ht="14.45" customHeight="1">
      <c r="A16" s="283"/>
      <c r="B16" s="280"/>
      <c r="C16" s="280"/>
      <c r="D16" s="112" t="s">
        <v>20</v>
      </c>
      <c r="E16" s="112" t="s">
        <v>21</v>
      </c>
      <c r="F16" s="280"/>
      <c r="G16" s="280"/>
      <c r="H16" s="293"/>
      <c r="I16" s="290"/>
      <c r="J16" s="280"/>
    </row>
    <row r="17" spans="1:10" ht="14.45" customHeight="1">
      <c r="A17" s="283"/>
      <c r="B17" s="280"/>
      <c r="C17" s="280"/>
      <c r="D17" s="112" t="s">
        <v>22</v>
      </c>
      <c r="E17" s="112" t="s">
        <v>23</v>
      </c>
      <c r="F17" s="280"/>
      <c r="G17" s="280"/>
      <c r="H17" s="293"/>
      <c r="I17" s="290"/>
      <c r="J17" s="280"/>
    </row>
    <row r="18" spans="1:10" ht="85.5" customHeight="1">
      <c r="A18" s="284"/>
      <c r="B18" s="281"/>
      <c r="C18" s="281"/>
      <c r="D18" s="112" t="s">
        <v>24</v>
      </c>
      <c r="E18" s="112" t="s">
        <v>34</v>
      </c>
      <c r="F18" s="280"/>
      <c r="G18" s="281"/>
      <c r="H18" s="293"/>
      <c r="I18" s="291"/>
      <c r="J18" s="281"/>
    </row>
    <row r="19" spans="1:10" ht="15" customHeight="1">
      <c r="A19" s="282" t="s">
        <v>35</v>
      </c>
      <c r="B19" s="282" t="s">
        <v>36</v>
      </c>
      <c r="C19" s="282" t="s">
        <v>16</v>
      </c>
      <c r="D19" s="112" t="s">
        <v>17</v>
      </c>
      <c r="E19" s="112" t="s">
        <v>37</v>
      </c>
      <c r="F19" s="280"/>
      <c r="G19" s="288">
        <v>5</v>
      </c>
      <c r="H19" s="292" t="s">
        <v>38</v>
      </c>
      <c r="I19" s="289"/>
      <c r="J19" s="279"/>
    </row>
    <row r="20" spans="1:10" ht="14.45" customHeight="1">
      <c r="A20" s="283"/>
      <c r="B20" s="280"/>
      <c r="C20" s="280"/>
      <c r="D20" s="112" t="s">
        <v>20</v>
      </c>
      <c r="E20" s="112" t="s">
        <v>39</v>
      </c>
      <c r="F20" s="280"/>
      <c r="G20" s="280"/>
      <c r="H20" s="293"/>
      <c r="I20" s="290"/>
      <c r="J20" s="280"/>
    </row>
    <row r="21" spans="1:10" ht="14.45" customHeight="1">
      <c r="A21" s="283"/>
      <c r="B21" s="280"/>
      <c r="C21" s="280"/>
      <c r="D21" s="112" t="s">
        <v>22</v>
      </c>
      <c r="E21" s="112" t="s">
        <v>40</v>
      </c>
      <c r="F21" s="280"/>
      <c r="G21" s="280"/>
      <c r="H21" s="293"/>
      <c r="I21" s="290"/>
      <c r="J21" s="280"/>
    </row>
    <row r="22" spans="1:10" ht="104.25" customHeight="1">
      <c r="A22" s="284"/>
      <c r="B22" s="281"/>
      <c r="C22" s="281"/>
      <c r="D22" s="112" t="s">
        <v>24</v>
      </c>
      <c r="E22" s="112" t="s">
        <v>34</v>
      </c>
      <c r="F22" s="280"/>
      <c r="G22" s="281"/>
      <c r="H22" s="293"/>
      <c r="I22" s="291"/>
      <c r="J22" s="281"/>
    </row>
    <row r="23" spans="1:10" ht="11.25" customHeight="1">
      <c r="A23" s="282" t="s">
        <v>41</v>
      </c>
      <c r="B23" s="282" t="s">
        <v>42</v>
      </c>
      <c r="C23" s="282" t="s">
        <v>16</v>
      </c>
      <c r="D23" s="112" t="s">
        <v>17</v>
      </c>
      <c r="E23" s="112" t="s">
        <v>37</v>
      </c>
      <c r="F23" s="280"/>
      <c r="G23" s="294">
        <v>5</v>
      </c>
      <c r="H23" s="292" t="s">
        <v>43</v>
      </c>
      <c r="I23" s="289"/>
      <c r="J23" s="279"/>
    </row>
    <row r="24" spans="1:10" ht="14.45" customHeight="1">
      <c r="A24" s="283"/>
      <c r="B24" s="280"/>
      <c r="C24" s="280"/>
      <c r="D24" s="112" t="s">
        <v>20</v>
      </c>
      <c r="E24" s="112" t="s">
        <v>39</v>
      </c>
      <c r="F24" s="280"/>
      <c r="G24" s="293"/>
      <c r="H24" s="293"/>
      <c r="I24" s="290"/>
      <c r="J24" s="280"/>
    </row>
    <row r="25" spans="1:10" ht="14.45" customHeight="1">
      <c r="A25" s="283"/>
      <c r="B25" s="280"/>
      <c r="C25" s="280"/>
      <c r="D25" s="112" t="s">
        <v>22</v>
      </c>
      <c r="E25" s="112" t="s">
        <v>40</v>
      </c>
      <c r="F25" s="280"/>
      <c r="G25" s="293"/>
      <c r="H25" s="293"/>
      <c r="I25" s="290"/>
      <c r="J25" s="280"/>
    </row>
    <row r="26" spans="1:10" ht="106.5" customHeight="1">
      <c r="A26" s="284"/>
      <c r="B26" s="281"/>
      <c r="C26" s="281"/>
      <c r="D26" s="112" t="s">
        <v>24</v>
      </c>
      <c r="E26" s="112" t="s">
        <v>34</v>
      </c>
      <c r="F26" s="280"/>
      <c r="G26" s="293"/>
      <c r="H26" s="293"/>
      <c r="I26" s="291"/>
      <c r="J26" s="281"/>
    </row>
    <row r="27" spans="1:10" ht="15" customHeight="1">
      <c r="A27" s="112" t="s">
        <v>44</v>
      </c>
      <c r="B27" s="298" t="s">
        <v>45</v>
      </c>
      <c r="C27" s="299"/>
      <c r="D27" s="114"/>
      <c r="E27" s="114"/>
      <c r="F27" s="280"/>
      <c r="G27" s="113">
        <f>G28</f>
        <v>5</v>
      </c>
      <c r="H27" s="114"/>
      <c r="I27" s="114"/>
      <c r="J27" s="114"/>
    </row>
    <row r="28" spans="1:10" ht="15" customHeight="1">
      <c r="A28" s="282" t="s">
        <v>46</v>
      </c>
      <c r="B28" s="282" t="s">
        <v>47</v>
      </c>
      <c r="C28" s="282" t="s">
        <v>16</v>
      </c>
      <c r="D28" s="112" t="s">
        <v>17</v>
      </c>
      <c r="E28" s="112" t="s">
        <v>18</v>
      </c>
      <c r="F28" s="280"/>
      <c r="G28" s="294">
        <v>5</v>
      </c>
      <c r="H28" s="292" t="s">
        <v>48</v>
      </c>
      <c r="I28" s="289"/>
      <c r="J28" s="279"/>
    </row>
    <row r="29" spans="1:10" ht="14.45" customHeight="1">
      <c r="A29" s="283"/>
      <c r="B29" s="280"/>
      <c r="C29" s="280"/>
      <c r="D29" s="112" t="s">
        <v>20</v>
      </c>
      <c r="E29" s="112" t="s">
        <v>21</v>
      </c>
      <c r="F29" s="280"/>
      <c r="G29" s="293"/>
      <c r="H29" s="293"/>
      <c r="I29" s="290"/>
      <c r="J29" s="280"/>
    </row>
    <row r="30" spans="1:10" ht="14.45" customHeight="1">
      <c r="A30" s="283"/>
      <c r="B30" s="280"/>
      <c r="C30" s="280"/>
      <c r="D30" s="112" t="s">
        <v>22</v>
      </c>
      <c r="E30" s="112" t="s">
        <v>23</v>
      </c>
      <c r="F30" s="280"/>
      <c r="G30" s="293"/>
      <c r="H30" s="293"/>
      <c r="I30" s="290"/>
      <c r="J30" s="280"/>
    </row>
    <row r="31" spans="1:10" ht="63.75" customHeight="1">
      <c r="A31" s="284"/>
      <c r="B31" s="281"/>
      <c r="C31" s="281"/>
      <c r="D31" s="112" t="s">
        <v>24</v>
      </c>
      <c r="E31" s="112" t="s">
        <v>25</v>
      </c>
      <c r="F31" s="280"/>
      <c r="G31" s="293"/>
      <c r="H31" s="293"/>
      <c r="I31" s="291"/>
      <c r="J31" s="281"/>
    </row>
    <row r="32" spans="1:10" ht="15" customHeight="1">
      <c r="A32" s="112" t="s">
        <v>49</v>
      </c>
      <c r="B32" s="298" t="s">
        <v>50</v>
      </c>
      <c r="C32" s="299"/>
      <c r="D32" s="114"/>
      <c r="E32" s="114"/>
      <c r="F32" s="280"/>
      <c r="G32" s="113">
        <f>G33+G37</f>
        <v>10</v>
      </c>
      <c r="H32" s="114"/>
      <c r="I32" s="114"/>
      <c r="J32" s="114"/>
    </row>
    <row r="33" spans="1:10" ht="15" customHeight="1">
      <c r="A33" s="292" t="s">
        <v>51</v>
      </c>
      <c r="B33" s="292" t="s">
        <v>52</v>
      </c>
      <c r="C33" s="292" t="s">
        <v>16</v>
      </c>
      <c r="D33" s="112" t="s">
        <v>17</v>
      </c>
      <c r="E33" s="112" t="s">
        <v>18</v>
      </c>
      <c r="F33" s="280"/>
      <c r="G33" s="294">
        <v>5</v>
      </c>
      <c r="H33" s="292" t="s">
        <v>53</v>
      </c>
      <c r="I33" s="289"/>
      <c r="J33" s="279"/>
    </row>
    <row r="34" spans="1:10" ht="14.45" customHeight="1">
      <c r="A34" s="292"/>
      <c r="B34" s="293"/>
      <c r="C34" s="293"/>
      <c r="D34" s="112" t="s">
        <v>20</v>
      </c>
      <c r="E34" s="112" t="s">
        <v>21</v>
      </c>
      <c r="F34" s="280"/>
      <c r="G34" s="293"/>
      <c r="H34" s="293"/>
      <c r="I34" s="290"/>
      <c r="J34" s="280"/>
    </row>
    <row r="35" spans="1:10" ht="25.5" customHeight="1">
      <c r="A35" s="292"/>
      <c r="B35" s="293"/>
      <c r="C35" s="293"/>
      <c r="D35" s="112" t="s">
        <v>22</v>
      </c>
      <c r="E35" s="112" t="s">
        <v>23</v>
      </c>
      <c r="F35" s="280"/>
      <c r="G35" s="293"/>
      <c r="H35" s="293"/>
      <c r="I35" s="290"/>
      <c r="J35" s="280"/>
    </row>
    <row r="36" spans="1:10" ht="41.25" customHeight="1">
      <c r="A36" s="292"/>
      <c r="B36" s="293"/>
      <c r="C36" s="293"/>
      <c r="D36" s="112" t="s">
        <v>24</v>
      </c>
      <c r="E36" s="112" t="s">
        <v>25</v>
      </c>
      <c r="F36" s="280"/>
      <c r="G36" s="293"/>
      <c r="H36" s="293"/>
      <c r="I36" s="291"/>
      <c r="J36" s="281"/>
    </row>
    <row r="37" spans="1:10" ht="15" customHeight="1">
      <c r="A37" s="282" t="s">
        <v>54</v>
      </c>
      <c r="B37" s="292" t="s">
        <v>55</v>
      </c>
      <c r="C37" s="292" t="s">
        <v>16</v>
      </c>
      <c r="D37" s="112" t="s">
        <v>17</v>
      </c>
      <c r="E37" s="112" t="s">
        <v>18</v>
      </c>
      <c r="F37" s="280"/>
      <c r="G37" s="294">
        <v>5</v>
      </c>
      <c r="H37" s="292" t="s">
        <v>56</v>
      </c>
      <c r="I37" s="289"/>
      <c r="J37" s="279"/>
    </row>
    <row r="38" spans="1:10" ht="14.45" customHeight="1">
      <c r="A38" s="283"/>
      <c r="B38" s="293"/>
      <c r="C38" s="293"/>
      <c r="D38" s="112" t="s">
        <v>20</v>
      </c>
      <c r="E38" s="112" t="s">
        <v>21</v>
      </c>
      <c r="F38" s="280"/>
      <c r="G38" s="293"/>
      <c r="H38" s="293"/>
      <c r="I38" s="290"/>
      <c r="J38" s="280"/>
    </row>
    <row r="39" spans="1:10" ht="24" customHeight="1">
      <c r="A39" s="283"/>
      <c r="B39" s="293"/>
      <c r="C39" s="293"/>
      <c r="D39" s="112" t="s">
        <v>22</v>
      </c>
      <c r="E39" s="112" t="s">
        <v>23</v>
      </c>
      <c r="F39" s="280"/>
      <c r="G39" s="293"/>
      <c r="H39" s="293"/>
      <c r="I39" s="290"/>
      <c r="J39" s="280"/>
    </row>
    <row r="40" spans="1:10" ht="42.75" customHeight="1">
      <c r="A40" s="284"/>
      <c r="B40" s="293"/>
      <c r="C40" s="293"/>
      <c r="D40" s="112" t="s">
        <v>24</v>
      </c>
      <c r="E40" s="112" t="s">
        <v>25</v>
      </c>
      <c r="F40" s="281"/>
      <c r="G40" s="293"/>
      <c r="H40" s="293"/>
      <c r="I40" s="291"/>
      <c r="J40" s="281"/>
    </row>
    <row r="41" spans="1:10" ht="90" customHeight="1">
      <c r="A41" s="112" t="s">
        <v>57</v>
      </c>
      <c r="B41" s="112" t="s">
        <v>58</v>
      </c>
      <c r="C41" s="112" t="s">
        <v>59</v>
      </c>
      <c r="D41" s="112" t="s">
        <v>60</v>
      </c>
      <c r="E41" s="112" t="s">
        <v>61</v>
      </c>
      <c r="F41" s="112" t="s">
        <v>62</v>
      </c>
      <c r="G41" s="113">
        <v>10</v>
      </c>
      <c r="H41" s="112" t="s">
        <v>442</v>
      </c>
      <c r="I41" s="115"/>
      <c r="J41" s="114"/>
    </row>
    <row r="42" spans="1:10" ht="60" customHeight="1">
      <c r="A42" s="112" t="s">
        <v>63</v>
      </c>
      <c r="B42" s="112" t="s">
        <v>64</v>
      </c>
      <c r="C42" s="112" t="s">
        <v>65</v>
      </c>
      <c r="D42" s="112" t="s">
        <v>66</v>
      </c>
      <c r="E42" s="114"/>
      <c r="F42" s="114"/>
      <c r="G42" s="113">
        <v>15</v>
      </c>
      <c r="H42" s="114"/>
      <c r="I42" s="114"/>
      <c r="J42" s="114"/>
    </row>
    <row r="43" spans="1:10" ht="15" customHeight="1">
      <c r="A43" s="282" t="s">
        <v>67</v>
      </c>
      <c r="B43" s="285" t="s">
        <v>68</v>
      </c>
      <c r="C43" s="282" t="s">
        <v>65</v>
      </c>
      <c r="D43" s="112" t="s">
        <v>17</v>
      </c>
      <c r="E43" s="112" t="s">
        <v>69</v>
      </c>
      <c r="F43" s="282" t="s">
        <v>70</v>
      </c>
      <c r="G43" s="288">
        <v>5</v>
      </c>
      <c r="H43" s="292" t="s">
        <v>71</v>
      </c>
      <c r="I43" s="279"/>
      <c r="J43" s="279"/>
    </row>
    <row r="44" spans="1:10" ht="14.45" customHeight="1">
      <c r="A44" s="283"/>
      <c r="B44" s="286"/>
      <c r="C44" s="280"/>
      <c r="D44" s="112" t="s">
        <v>20</v>
      </c>
      <c r="E44" s="112" t="s">
        <v>72</v>
      </c>
      <c r="F44" s="280"/>
      <c r="G44" s="280"/>
      <c r="H44" s="293"/>
      <c r="I44" s="280"/>
      <c r="J44" s="280"/>
    </row>
    <row r="45" spans="1:10" ht="14.45" customHeight="1">
      <c r="A45" s="283"/>
      <c r="B45" s="286"/>
      <c r="C45" s="280"/>
      <c r="D45" s="112" t="s">
        <v>22</v>
      </c>
      <c r="E45" s="112" t="s">
        <v>73</v>
      </c>
      <c r="F45" s="280"/>
      <c r="G45" s="280"/>
      <c r="H45" s="293"/>
      <c r="I45" s="280"/>
      <c r="J45" s="280"/>
    </row>
    <row r="46" spans="1:10" ht="125.25" customHeight="1">
      <c r="A46" s="284"/>
      <c r="B46" s="287"/>
      <c r="C46" s="281"/>
      <c r="D46" s="112" t="s">
        <v>24</v>
      </c>
      <c r="E46" s="112" t="s">
        <v>74</v>
      </c>
      <c r="F46" s="280"/>
      <c r="G46" s="281"/>
      <c r="H46" s="293"/>
      <c r="I46" s="281"/>
      <c r="J46" s="281"/>
    </row>
    <row r="47" spans="1:10" ht="15" customHeight="1">
      <c r="A47" s="282" t="s">
        <v>75</v>
      </c>
      <c r="B47" s="285" t="s">
        <v>76</v>
      </c>
      <c r="C47" s="282" t="s">
        <v>65</v>
      </c>
      <c r="D47" s="112" t="s">
        <v>17</v>
      </c>
      <c r="E47" s="112" t="s">
        <v>69</v>
      </c>
      <c r="F47" s="280"/>
      <c r="G47" s="288">
        <v>5</v>
      </c>
      <c r="H47" s="282" t="s">
        <v>77</v>
      </c>
      <c r="I47" s="279"/>
      <c r="J47" s="279"/>
    </row>
    <row r="48" spans="1:10" ht="24" customHeight="1">
      <c r="A48" s="283"/>
      <c r="B48" s="286"/>
      <c r="C48" s="280"/>
      <c r="D48" s="112" t="s">
        <v>20</v>
      </c>
      <c r="E48" s="112" t="s">
        <v>72</v>
      </c>
      <c r="F48" s="280"/>
      <c r="G48" s="280"/>
      <c r="H48" s="280"/>
      <c r="I48" s="280"/>
      <c r="J48" s="280"/>
    </row>
    <row r="49" spans="1:10" ht="14.45" customHeight="1">
      <c r="A49" s="283"/>
      <c r="B49" s="286"/>
      <c r="C49" s="280"/>
      <c r="D49" s="112" t="s">
        <v>22</v>
      </c>
      <c r="E49" s="112" t="s">
        <v>73</v>
      </c>
      <c r="F49" s="280"/>
      <c r="G49" s="280"/>
      <c r="H49" s="280"/>
      <c r="I49" s="280"/>
      <c r="J49" s="280"/>
    </row>
    <row r="50" spans="1:10" ht="129" customHeight="1">
      <c r="A50" s="284"/>
      <c r="B50" s="287"/>
      <c r="C50" s="281"/>
      <c r="D50" s="112" t="s">
        <v>24</v>
      </c>
      <c r="E50" s="112" t="s">
        <v>74</v>
      </c>
      <c r="F50" s="280"/>
      <c r="G50" s="281"/>
      <c r="H50" s="281"/>
      <c r="I50" s="281"/>
      <c r="J50" s="281"/>
    </row>
    <row r="51" spans="1:10" ht="25.5" customHeight="1">
      <c r="A51" s="282" t="s">
        <v>78</v>
      </c>
      <c r="B51" s="285" t="s">
        <v>79</v>
      </c>
      <c r="C51" s="282" t="s">
        <v>65</v>
      </c>
      <c r="D51" s="112" t="s">
        <v>17</v>
      </c>
      <c r="E51" s="112" t="s">
        <v>69</v>
      </c>
      <c r="F51" s="280"/>
      <c r="G51" s="288">
        <v>5</v>
      </c>
      <c r="H51" s="282" t="s">
        <v>80</v>
      </c>
      <c r="I51" s="279"/>
      <c r="J51" s="279"/>
    </row>
    <row r="52" spans="1:10" ht="30" customHeight="1">
      <c r="A52" s="283"/>
      <c r="B52" s="286"/>
      <c r="C52" s="280"/>
      <c r="D52" s="112" t="s">
        <v>20</v>
      </c>
      <c r="E52" s="112" t="s">
        <v>72</v>
      </c>
      <c r="F52" s="280"/>
      <c r="G52" s="280"/>
      <c r="H52" s="280"/>
      <c r="I52" s="280"/>
      <c r="J52" s="280"/>
    </row>
    <row r="53" spans="1:10" ht="28.5" customHeight="1">
      <c r="A53" s="283"/>
      <c r="B53" s="286"/>
      <c r="C53" s="280"/>
      <c r="D53" s="112" t="s">
        <v>22</v>
      </c>
      <c r="E53" s="112" t="s">
        <v>73</v>
      </c>
      <c r="F53" s="280"/>
      <c r="G53" s="280"/>
      <c r="H53" s="280"/>
      <c r="I53" s="280"/>
      <c r="J53" s="280"/>
    </row>
    <row r="54" spans="1:10" ht="98.25" customHeight="1">
      <c r="A54" s="284"/>
      <c r="B54" s="287"/>
      <c r="C54" s="281"/>
      <c r="D54" s="112" t="s">
        <v>24</v>
      </c>
      <c r="E54" s="112" t="s">
        <v>74</v>
      </c>
      <c r="F54" s="281"/>
      <c r="G54" s="281"/>
      <c r="H54" s="281"/>
      <c r="I54" s="281"/>
      <c r="J54" s="281"/>
    </row>
    <row r="55" spans="1:10" ht="137.25" customHeight="1">
      <c r="A55" s="112" t="s">
        <v>81</v>
      </c>
      <c r="B55" s="112" t="s">
        <v>82</v>
      </c>
      <c r="C55" s="112" t="s">
        <v>16</v>
      </c>
      <c r="D55" s="112" t="s">
        <v>83</v>
      </c>
      <c r="E55" s="112" t="s">
        <v>84</v>
      </c>
      <c r="F55" s="112" t="s">
        <v>70</v>
      </c>
      <c r="G55" s="113">
        <v>10</v>
      </c>
      <c r="H55" s="112" t="s">
        <v>85</v>
      </c>
      <c r="I55" s="115"/>
      <c r="J55" s="114"/>
    </row>
    <row r="56" spans="1:10" ht="134.44999999999999" customHeight="1">
      <c r="A56" s="112" t="s">
        <v>86</v>
      </c>
      <c r="B56" s="112" t="s">
        <v>87</v>
      </c>
      <c r="C56" s="112" t="s">
        <v>16</v>
      </c>
      <c r="D56" s="112" t="s">
        <v>83</v>
      </c>
      <c r="E56" s="113">
        <v>60</v>
      </c>
      <c r="F56" s="112" t="s">
        <v>70</v>
      </c>
      <c r="G56" s="113">
        <v>10</v>
      </c>
      <c r="H56" s="112" t="s">
        <v>88</v>
      </c>
      <c r="I56" s="115"/>
      <c r="J56" s="114"/>
    </row>
    <row r="57" spans="1:10" ht="175.5" customHeight="1">
      <c r="A57" s="116">
        <v>6</v>
      </c>
      <c r="B57" s="112" t="s">
        <v>89</v>
      </c>
      <c r="C57" s="112" t="s">
        <v>90</v>
      </c>
      <c r="D57" s="112" t="s">
        <v>91</v>
      </c>
      <c r="E57" s="112" t="s">
        <v>92</v>
      </c>
      <c r="F57" s="112" t="s">
        <v>93</v>
      </c>
      <c r="G57" s="113">
        <v>3</v>
      </c>
      <c r="H57" s="112" t="s">
        <v>94</v>
      </c>
      <c r="I57" s="114"/>
      <c r="J57" s="114"/>
    </row>
    <row r="58" spans="1:10" ht="125.25" customHeight="1">
      <c r="A58" s="116">
        <v>7</v>
      </c>
      <c r="B58" s="112" t="s">
        <v>95</v>
      </c>
      <c r="C58" s="112" t="s">
        <v>65</v>
      </c>
      <c r="D58" s="112" t="s">
        <v>91</v>
      </c>
      <c r="E58" s="117">
        <v>1</v>
      </c>
      <c r="F58" s="112" t="s">
        <v>70</v>
      </c>
      <c r="G58" s="113">
        <v>2</v>
      </c>
      <c r="H58" s="112" t="s">
        <v>96</v>
      </c>
      <c r="I58" s="114"/>
      <c r="J58" s="114"/>
    </row>
    <row r="59" spans="1:10" ht="125.25" customHeight="1">
      <c r="A59" s="116">
        <v>8</v>
      </c>
      <c r="B59" s="112" t="s">
        <v>97</v>
      </c>
      <c r="C59" s="112" t="s">
        <v>98</v>
      </c>
      <c r="D59" s="112" t="s">
        <v>83</v>
      </c>
      <c r="E59" s="117">
        <v>1</v>
      </c>
      <c r="F59" s="112" t="s">
        <v>70</v>
      </c>
      <c r="G59" s="113">
        <v>5</v>
      </c>
      <c r="H59" s="112" t="s">
        <v>96</v>
      </c>
      <c r="I59" s="114"/>
      <c r="J59" s="114"/>
    </row>
    <row r="60" spans="1:10" ht="139.5" customHeight="1">
      <c r="A60" s="116">
        <v>9</v>
      </c>
      <c r="B60" s="112" t="s">
        <v>99</v>
      </c>
      <c r="C60" s="112" t="s">
        <v>100</v>
      </c>
      <c r="D60" s="112" t="s">
        <v>83</v>
      </c>
      <c r="E60" s="112" t="s">
        <v>101</v>
      </c>
      <c r="F60" s="112" t="s">
        <v>102</v>
      </c>
      <c r="G60" s="113">
        <v>5</v>
      </c>
      <c r="H60" s="112" t="s">
        <v>103</v>
      </c>
      <c r="I60" s="114"/>
      <c r="J60" s="114"/>
    </row>
    <row r="61" spans="1:10" ht="14.25" customHeight="1">
      <c r="A61" s="118"/>
      <c r="B61" s="119" t="s">
        <v>104</v>
      </c>
      <c r="C61" s="120"/>
      <c r="D61" s="120"/>
      <c r="E61" s="120"/>
      <c r="F61" s="120"/>
      <c r="G61" s="121">
        <f>G56+G55+G41+G4+G42+G57+G58+G59+G60</f>
        <v>100</v>
      </c>
      <c r="H61" s="120"/>
      <c r="I61" s="120"/>
      <c r="J61" s="122">
        <f>J6+J10+J15+J19+J23+J28+J33+J37+J41+J43+J47+J51+J55+J56+J57+J58+J59+J60</f>
        <v>0</v>
      </c>
    </row>
    <row r="62" spans="1:10" ht="14.45" customHeight="1">
      <c r="A62" s="123"/>
      <c r="B62" s="124"/>
      <c r="C62" s="125"/>
      <c r="D62" s="125"/>
      <c r="E62" s="125"/>
      <c r="F62" s="125"/>
      <c r="G62" s="125"/>
      <c r="H62" s="125"/>
      <c r="I62" s="125"/>
      <c r="J62" s="126"/>
    </row>
    <row r="63" spans="1:10" ht="14.45" customHeight="1">
      <c r="A63" s="127"/>
      <c r="B63" s="128"/>
      <c r="C63" s="129"/>
      <c r="D63" s="129"/>
      <c r="E63" s="129"/>
      <c r="F63" s="129"/>
      <c r="G63" s="129"/>
      <c r="H63" s="129"/>
      <c r="I63" s="129"/>
      <c r="J63" s="130"/>
    </row>
    <row r="64" spans="1:10" ht="30" customHeight="1">
      <c r="A64" s="131"/>
      <c r="B64" s="132" t="s">
        <v>105</v>
      </c>
      <c r="C64" s="133"/>
      <c r="D64" s="133"/>
      <c r="E64" s="133"/>
      <c r="F64" s="133"/>
      <c r="G64" s="133"/>
      <c r="H64" s="133"/>
      <c r="I64" s="133"/>
      <c r="J64" s="134"/>
    </row>
  </sheetData>
  <mergeCells count="85">
    <mergeCell ref="H43:H46"/>
    <mergeCell ref="H47:H50"/>
    <mergeCell ref="B43:B46"/>
    <mergeCell ref="G33:G36"/>
    <mergeCell ref="A43:A46"/>
    <mergeCell ref="C43:C46"/>
    <mergeCell ref="G43:G46"/>
    <mergeCell ref="A37:A40"/>
    <mergeCell ref="G37:G40"/>
    <mergeCell ref="B37:B40"/>
    <mergeCell ref="C37:C40"/>
    <mergeCell ref="H33:H36"/>
    <mergeCell ref="H37:H40"/>
    <mergeCell ref="C15:C18"/>
    <mergeCell ref="A19:A22"/>
    <mergeCell ref="B32:C32"/>
    <mergeCell ref="B27:C27"/>
    <mergeCell ref="A33:A36"/>
    <mergeCell ref="A23:A26"/>
    <mergeCell ref="A28:A31"/>
    <mergeCell ref="B28:B31"/>
    <mergeCell ref="C28:C31"/>
    <mergeCell ref="B33:B36"/>
    <mergeCell ref="C33:C36"/>
    <mergeCell ref="H15:H18"/>
    <mergeCell ref="G19:G22"/>
    <mergeCell ref="G28:G31"/>
    <mergeCell ref="F5:F40"/>
    <mergeCell ref="A15:A18"/>
    <mergeCell ref="G15:G18"/>
    <mergeCell ref="G23:G26"/>
    <mergeCell ref="B10:B13"/>
    <mergeCell ref="C10:C13"/>
    <mergeCell ref="G10:G13"/>
    <mergeCell ref="B14:C14"/>
    <mergeCell ref="B19:B22"/>
    <mergeCell ref="C19:C22"/>
    <mergeCell ref="B23:B26"/>
    <mergeCell ref="C23:C26"/>
    <mergeCell ref="B15:B18"/>
    <mergeCell ref="G6:G9"/>
    <mergeCell ref="I6:I9"/>
    <mergeCell ref="J6:J9"/>
    <mergeCell ref="A2:J2"/>
    <mergeCell ref="A10:A13"/>
    <mergeCell ref="H6:H9"/>
    <mergeCell ref="H10:H13"/>
    <mergeCell ref="B4:C4"/>
    <mergeCell ref="B5:C5"/>
    <mergeCell ref="A6:A9"/>
    <mergeCell ref="B6:B9"/>
    <mergeCell ref="C6:C9"/>
    <mergeCell ref="J10:J13"/>
    <mergeCell ref="I10:I13"/>
    <mergeCell ref="I15:I18"/>
    <mergeCell ref="J15:J18"/>
    <mergeCell ref="I33:I36"/>
    <mergeCell ref="J33:J36"/>
    <mergeCell ref="I28:I31"/>
    <mergeCell ref="J28:J31"/>
    <mergeCell ref="I19:I22"/>
    <mergeCell ref="J19:J22"/>
    <mergeCell ref="I23:I26"/>
    <mergeCell ref="J23:J26"/>
    <mergeCell ref="I37:I40"/>
    <mergeCell ref="J37:J40"/>
    <mergeCell ref="H19:H22"/>
    <mergeCell ref="H23:H26"/>
    <mergeCell ref="H28:H31"/>
    <mergeCell ref="I51:I54"/>
    <mergeCell ref="J51:J54"/>
    <mergeCell ref="C51:C54"/>
    <mergeCell ref="A51:A54"/>
    <mergeCell ref="B51:B54"/>
    <mergeCell ref="G51:G54"/>
    <mergeCell ref="H51:H54"/>
    <mergeCell ref="F43:F54"/>
    <mergeCell ref="I43:I46"/>
    <mergeCell ref="J43:J46"/>
    <mergeCell ref="I47:I50"/>
    <mergeCell ref="A47:A50"/>
    <mergeCell ref="C47:C50"/>
    <mergeCell ref="G47:G50"/>
    <mergeCell ref="B47:B50"/>
    <mergeCell ref="J47:J50"/>
  </mergeCells>
  <pageMargins left="0" right="0" top="0.15748000000000001" bottom="0" header="0.31496099999999999" footer="0.31496099999999999"/>
  <pageSetup scale="47" fitToHeight="2" orientation="portrait" r:id="rId1"/>
  <headerFooter>
    <oddFooter>&amp;C&amp;"Helvetica Neue,Regular"&amp;12&amp;K000000&amp;P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showGridLines="0" workbookViewId="0">
      <selection activeCell="H10" sqref="H10"/>
    </sheetView>
  </sheetViews>
  <sheetFormatPr defaultColWidth="8.85546875" defaultRowHeight="15" customHeight="1"/>
  <cols>
    <col min="1" max="1" width="5.42578125" style="35" customWidth="1"/>
    <col min="2" max="2" width="27.7109375" style="35" customWidth="1"/>
    <col min="3" max="3" width="11.42578125" style="35" customWidth="1"/>
    <col min="4" max="4" width="22.85546875" style="35" customWidth="1"/>
    <col min="5" max="5" width="11" style="35" customWidth="1"/>
    <col min="6" max="6" width="22.42578125" style="35" customWidth="1"/>
    <col min="7" max="7" width="16.140625" style="35" customWidth="1"/>
    <col min="8" max="8" width="32" style="35" customWidth="1"/>
    <col min="9" max="9" width="7.42578125" style="35" customWidth="1"/>
    <col min="10" max="10" width="31.42578125" style="35" customWidth="1"/>
    <col min="11" max="14" width="8.85546875" style="35" customWidth="1"/>
    <col min="15" max="16384" width="8.85546875" style="35"/>
  </cols>
  <sheetData>
    <row r="1" spans="1:13" ht="75" customHeight="1">
      <c r="A1" s="10"/>
      <c r="B1" s="10"/>
      <c r="C1" s="10"/>
      <c r="D1" s="10"/>
      <c r="E1" s="10"/>
      <c r="F1" s="10"/>
      <c r="G1" s="10"/>
      <c r="H1" s="10"/>
      <c r="I1" s="10"/>
      <c r="J1" s="19" t="s">
        <v>466</v>
      </c>
      <c r="K1" s="24"/>
      <c r="L1" s="24"/>
      <c r="M1" s="24"/>
    </row>
    <row r="2" spans="1:13" ht="32.25" customHeight="1">
      <c r="A2" s="368" t="s">
        <v>174</v>
      </c>
      <c r="B2" s="384"/>
      <c r="C2" s="384"/>
      <c r="D2" s="384"/>
      <c r="E2" s="384"/>
      <c r="F2" s="384"/>
      <c r="G2" s="384"/>
      <c r="H2" s="384"/>
      <c r="I2" s="384"/>
      <c r="J2" s="384"/>
      <c r="K2" s="36"/>
      <c r="L2" s="36"/>
      <c r="M2" s="36"/>
    </row>
    <row r="3" spans="1:13" ht="45" customHeigh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25"/>
      <c r="L3" s="24"/>
      <c r="M3" s="24"/>
    </row>
    <row r="4" spans="1:13" ht="32.25" customHeight="1">
      <c r="A4" s="13">
        <v>1</v>
      </c>
      <c r="B4" s="371" t="s">
        <v>10</v>
      </c>
      <c r="C4" s="372"/>
      <c r="D4" s="14"/>
      <c r="E4" s="13">
        <v>100</v>
      </c>
      <c r="F4" s="2"/>
      <c r="G4" s="13">
        <f>G5+G10+G15</f>
        <v>35</v>
      </c>
      <c r="H4" s="2"/>
      <c r="I4" s="14"/>
      <c r="J4" s="14"/>
      <c r="K4" s="25"/>
      <c r="L4" s="24"/>
      <c r="M4" s="24"/>
    </row>
    <row r="5" spans="1:13" ht="15" customHeight="1">
      <c r="A5" s="12" t="s">
        <v>11</v>
      </c>
      <c r="B5" s="373" t="s">
        <v>12</v>
      </c>
      <c r="C5" s="374"/>
      <c r="D5" s="14"/>
      <c r="E5" s="14"/>
      <c r="F5" s="375" t="s">
        <v>107</v>
      </c>
      <c r="G5" s="13">
        <f>G6</f>
        <v>15</v>
      </c>
      <c r="H5" s="2"/>
      <c r="I5" s="14"/>
      <c r="J5" s="14"/>
      <c r="K5" s="25"/>
      <c r="L5" s="24"/>
      <c r="M5" s="24"/>
    </row>
    <row r="6" spans="1:13" ht="15" customHeight="1">
      <c r="A6" s="375" t="s">
        <v>14</v>
      </c>
      <c r="B6" s="378" t="s">
        <v>15</v>
      </c>
      <c r="C6" s="378" t="s">
        <v>16</v>
      </c>
      <c r="D6" s="12" t="s">
        <v>17</v>
      </c>
      <c r="E6" s="12" t="s">
        <v>18</v>
      </c>
      <c r="F6" s="366"/>
      <c r="G6" s="383">
        <v>15</v>
      </c>
      <c r="H6" s="378" t="s">
        <v>19</v>
      </c>
      <c r="I6" s="380"/>
      <c r="J6" s="365"/>
      <c r="K6" s="25"/>
      <c r="L6" s="24"/>
      <c r="M6" s="24"/>
    </row>
    <row r="7" spans="1:13" ht="14.45" customHeight="1">
      <c r="A7" s="376"/>
      <c r="B7" s="379"/>
      <c r="C7" s="379"/>
      <c r="D7" s="12" t="s">
        <v>20</v>
      </c>
      <c r="E7" s="12" t="s">
        <v>21</v>
      </c>
      <c r="F7" s="366"/>
      <c r="G7" s="379"/>
      <c r="H7" s="379"/>
      <c r="I7" s="381"/>
      <c r="J7" s="366"/>
      <c r="K7" s="25"/>
      <c r="L7" s="24"/>
      <c r="M7" s="24"/>
    </row>
    <row r="8" spans="1:13" ht="14.45" customHeight="1">
      <c r="A8" s="376"/>
      <c r="B8" s="379"/>
      <c r="C8" s="379"/>
      <c r="D8" s="12" t="s">
        <v>22</v>
      </c>
      <c r="E8" s="12" t="s">
        <v>23</v>
      </c>
      <c r="F8" s="366"/>
      <c r="G8" s="379"/>
      <c r="H8" s="379"/>
      <c r="I8" s="381"/>
      <c r="J8" s="366"/>
      <c r="K8" s="25"/>
      <c r="L8" s="24"/>
      <c r="M8" s="24"/>
    </row>
    <row r="9" spans="1:13" ht="67.5" customHeight="1">
      <c r="A9" s="377"/>
      <c r="B9" s="379"/>
      <c r="C9" s="379"/>
      <c r="D9" s="12" t="s">
        <v>24</v>
      </c>
      <c r="E9" s="12" t="s">
        <v>25</v>
      </c>
      <c r="F9" s="366"/>
      <c r="G9" s="379"/>
      <c r="H9" s="379"/>
      <c r="I9" s="382"/>
      <c r="J9" s="367"/>
      <c r="K9" s="25"/>
      <c r="L9" s="24"/>
      <c r="M9" s="24"/>
    </row>
    <row r="10" spans="1:13" ht="15" customHeight="1">
      <c r="A10" s="12" t="s">
        <v>29</v>
      </c>
      <c r="B10" s="373" t="s">
        <v>30</v>
      </c>
      <c r="C10" s="374"/>
      <c r="D10" s="14"/>
      <c r="E10" s="14"/>
      <c r="F10" s="366"/>
      <c r="G10" s="13">
        <f>G11</f>
        <v>10</v>
      </c>
      <c r="H10" s="2"/>
      <c r="I10" s="2"/>
      <c r="J10" s="2"/>
      <c r="K10" s="25"/>
      <c r="L10" s="24"/>
      <c r="M10" s="24"/>
    </row>
    <row r="11" spans="1:13" ht="36" customHeight="1">
      <c r="A11" s="375" t="s">
        <v>31</v>
      </c>
      <c r="B11" s="375" t="s">
        <v>32</v>
      </c>
      <c r="C11" s="375" t="s">
        <v>16</v>
      </c>
      <c r="D11" s="12" t="s">
        <v>17</v>
      </c>
      <c r="E11" s="12" t="s">
        <v>18</v>
      </c>
      <c r="F11" s="366"/>
      <c r="G11" s="370">
        <v>10</v>
      </c>
      <c r="H11" s="378" t="s">
        <v>157</v>
      </c>
      <c r="I11" s="385"/>
      <c r="J11" s="365"/>
      <c r="K11" s="25"/>
      <c r="L11" s="24"/>
      <c r="M11" s="24"/>
    </row>
    <row r="12" spans="1:13" ht="31.5" customHeight="1">
      <c r="A12" s="376"/>
      <c r="B12" s="366"/>
      <c r="C12" s="366"/>
      <c r="D12" s="12" t="s">
        <v>20</v>
      </c>
      <c r="E12" s="12" t="s">
        <v>21</v>
      </c>
      <c r="F12" s="366"/>
      <c r="G12" s="366"/>
      <c r="H12" s="379"/>
      <c r="I12" s="386"/>
      <c r="J12" s="366"/>
      <c r="K12" s="25"/>
      <c r="L12" s="24"/>
      <c r="M12" s="24"/>
    </row>
    <row r="13" spans="1:13" ht="31.5" customHeight="1">
      <c r="A13" s="376"/>
      <c r="B13" s="366"/>
      <c r="C13" s="366"/>
      <c r="D13" s="12" t="s">
        <v>22</v>
      </c>
      <c r="E13" s="12" t="s">
        <v>23</v>
      </c>
      <c r="F13" s="366"/>
      <c r="G13" s="366"/>
      <c r="H13" s="379"/>
      <c r="I13" s="386"/>
      <c r="J13" s="366"/>
      <c r="K13" s="25"/>
      <c r="L13" s="24"/>
      <c r="M13" s="24"/>
    </row>
    <row r="14" spans="1:13" ht="24.75" customHeight="1">
      <c r="A14" s="377"/>
      <c r="B14" s="367"/>
      <c r="C14" s="367"/>
      <c r="D14" s="12" t="s">
        <v>24</v>
      </c>
      <c r="E14" s="12" t="s">
        <v>34</v>
      </c>
      <c r="F14" s="366"/>
      <c r="G14" s="367"/>
      <c r="H14" s="379"/>
      <c r="I14" s="387"/>
      <c r="J14" s="367"/>
      <c r="K14" s="25"/>
      <c r="L14" s="24"/>
      <c r="M14" s="24"/>
    </row>
    <row r="15" spans="1:13" ht="14.45" customHeight="1">
      <c r="A15" s="12" t="s">
        <v>44</v>
      </c>
      <c r="B15" s="373" t="s">
        <v>45</v>
      </c>
      <c r="C15" s="374"/>
      <c r="D15" s="14"/>
      <c r="E15" s="14"/>
      <c r="F15" s="366"/>
      <c r="G15" s="13">
        <f>G16</f>
        <v>10</v>
      </c>
      <c r="H15" s="14"/>
      <c r="I15" s="20"/>
      <c r="J15" s="14"/>
      <c r="K15" s="25"/>
      <c r="L15" s="24"/>
      <c r="M15" s="24"/>
    </row>
    <row r="16" spans="1:13" ht="27.75" customHeight="1">
      <c r="A16" s="375" t="s">
        <v>46</v>
      </c>
      <c r="B16" s="375" t="s">
        <v>47</v>
      </c>
      <c r="C16" s="375" t="s">
        <v>16</v>
      </c>
      <c r="D16" s="12" t="s">
        <v>17</v>
      </c>
      <c r="E16" s="12" t="s">
        <v>18</v>
      </c>
      <c r="F16" s="366"/>
      <c r="G16" s="370">
        <v>10</v>
      </c>
      <c r="H16" s="378" t="s">
        <v>158</v>
      </c>
      <c r="I16" s="385"/>
      <c r="J16" s="365"/>
      <c r="K16" s="25"/>
      <c r="L16" s="24"/>
      <c r="M16" s="24"/>
    </row>
    <row r="17" spans="1:13" ht="27.75" customHeight="1">
      <c r="A17" s="376"/>
      <c r="B17" s="366"/>
      <c r="C17" s="366"/>
      <c r="D17" s="12" t="s">
        <v>20</v>
      </c>
      <c r="E17" s="12" t="s">
        <v>21</v>
      </c>
      <c r="F17" s="366"/>
      <c r="G17" s="366"/>
      <c r="H17" s="379"/>
      <c r="I17" s="386"/>
      <c r="J17" s="366"/>
      <c r="K17" s="25"/>
      <c r="L17" s="24"/>
      <c r="M17" s="24"/>
    </row>
    <row r="18" spans="1:13" ht="28.5" customHeight="1">
      <c r="A18" s="376"/>
      <c r="B18" s="366"/>
      <c r="C18" s="366"/>
      <c r="D18" s="12" t="s">
        <v>22</v>
      </c>
      <c r="E18" s="12" t="s">
        <v>23</v>
      </c>
      <c r="F18" s="366"/>
      <c r="G18" s="366"/>
      <c r="H18" s="379"/>
      <c r="I18" s="386"/>
      <c r="J18" s="366"/>
      <c r="K18" s="25"/>
      <c r="L18" s="24"/>
      <c r="M18" s="24"/>
    </row>
    <row r="19" spans="1:13" ht="28.5" customHeight="1">
      <c r="A19" s="377"/>
      <c r="B19" s="367"/>
      <c r="C19" s="367"/>
      <c r="D19" s="12" t="s">
        <v>24</v>
      </c>
      <c r="E19" s="12" t="s">
        <v>25</v>
      </c>
      <c r="F19" s="367"/>
      <c r="G19" s="367"/>
      <c r="H19" s="379"/>
      <c r="I19" s="387"/>
      <c r="J19" s="367"/>
      <c r="K19" s="25"/>
      <c r="L19" s="24"/>
      <c r="M19" s="24"/>
    </row>
    <row r="20" spans="1:13" ht="143.25" customHeight="1">
      <c r="A20" s="12" t="s">
        <v>57</v>
      </c>
      <c r="B20" s="12" t="s">
        <v>175</v>
      </c>
      <c r="C20" s="12" t="s">
        <v>90</v>
      </c>
      <c r="D20" s="12" t="s">
        <v>83</v>
      </c>
      <c r="E20" s="13">
        <v>75</v>
      </c>
      <c r="F20" s="12" t="s">
        <v>176</v>
      </c>
      <c r="G20" s="13">
        <v>10</v>
      </c>
      <c r="H20" s="12" t="s">
        <v>177</v>
      </c>
      <c r="I20" s="20"/>
      <c r="J20" s="14"/>
      <c r="K20" s="25"/>
      <c r="L20" s="24"/>
      <c r="M20" s="24"/>
    </row>
    <row r="21" spans="1:13" ht="96" customHeight="1">
      <c r="A21" s="12" t="s">
        <v>63</v>
      </c>
      <c r="B21" s="12" t="s">
        <v>178</v>
      </c>
      <c r="C21" s="12" t="s">
        <v>16</v>
      </c>
      <c r="D21" s="12" t="s">
        <v>83</v>
      </c>
      <c r="E21" s="13">
        <v>50</v>
      </c>
      <c r="F21" s="12" t="s">
        <v>179</v>
      </c>
      <c r="G21" s="13">
        <v>10</v>
      </c>
      <c r="H21" s="12" t="s">
        <v>180</v>
      </c>
      <c r="I21" s="20"/>
      <c r="J21" s="14"/>
      <c r="K21" s="25"/>
      <c r="L21" s="24"/>
      <c r="M21" s="24"/>
    </row>
    <row r="22" spans="1:13" ht="173.25" customHeight="1">
      <c r="A22" s="12" t="s">
        <v>81</v>
      </c>
      <c r="B22" s="12" t="s">
        <v>181</v>
      </c>
      <c r="C22" s="12" t="s">
        <v>16</v>
      </c>
      <c r="D22" s="12" t="s">
        <v>83</v>
      </c>
      <c r="E22" s="13">
        <v>0</v>
      </c>
      <c r="F22" s="12" t="s">
        <v>179</v>
      </c>
      <c r="G22" s="13">
        <v>10</v>
      </c>
      <c r="H22" s="12" t="s">
        <v>182</v>
      </c>
      <c r="I22" s="22"/>
      <c r="J22" s="14"/>
      <c r="K22" s="25"/>
      <c r="L22" s="24"/>
      <c r="M22" s="24"/>
    </row>
    <row r="23" spans="1:13" ht="97.5" customHeight="1">
      <c r="A23" s="12" t="s">
        <v>86</v>
      </c>
      <c r="B23" s="12" t="s">
        <v>183</v>
      </c>
      <c r="C23" s="12" t="s">
        <v>184</v>
      </c>
      <c r="D23" s="12" t="s">
        <v>83</v>
      </c>
      <c r="E23" s="13">
        <v>0</v>
      </c>
      <c r="F23" s="12" t="s">
        <v>176</v>
      </c>
      <c r="G23" s="13">
        <v>10</v>
      </c>
      <c r="H23" s="12" t="s">
        <v>185</v>
      </c>
      <c r="I23" s="22"/>
      <c r="J23" s="14"/>
      <c r="K23" s="25"/>
      <c r="L23" s="24"/>
      <c r="M23" s="24"/>
    </row>
    <row r="24" spans="1:13" ht="123" customHeight="1">
      <c r="A24" s="12" t="s">
        <v>131</v>
      </c>
      <c r="B24" s="12" t="s">
        <v>169</v>
      </c>
      <c r="C24" s="12" t="s">
        <v>163</v>
      </c>
      <c r="D24" s="12" t="s">
        <v>83</v>
      </c>
      <c r="E24" s="13">
        <v>0</v>
      </c>
      <c r="F24" s="12" t="s">
        <v>70</v>
      </c>
      <c r="G24" s="13">
        <v>10</v>
      </c>
      <c r="H24" s="12" t="s">
        <v>186</v>
      </c>
      <c r="I24" s="22"/>
      <c r="J24" s="14"/>
      <c r="K24" s="25"/>
      <c r="L24" s="24"/>
      <c r="M24" s="24"/>
    </row>
    <row r="25" spans="1:13" ht="149.25" customHeight="1">
      <c r="A25" s="12" t="s">
        <v>133</v>
      </c>
      <c r="B25" s="12" t="s">
        <v>89</v>
      </c>
      <c r="C25" s="12" t="s">
        <v>90</v>
      </c>
      <c r="D25" s="12" t="s">
        <v>91</v>
      </c>
      <c r="E25" s="12" t="s">
        <v>92</v>
      </c>
      <c r="F25" s="12" t="s">
        <v>93</v>
      </c>
      <c r="G25" s="13">
        <v>3</v>
      </c>
      <c r="H25" s="12" t="s">
        <v>116</v>
      </c>
      <c r="I25" s="22"/>
      <c r="J25" s="22"/>
      <c r="K25" s="25"/>
      <c r="L25" s="24"/>
      <c r="M25" s="24"/>
    </row>
    <row r="26" spans="1:13" ht="120" customHeight="1">
      <c r="A26" s="12" t="s">
        <v>134</v>
      </c>
      <c r="B26" s="12" t="s">
        <v>95</v>
      </c>
      <c r="C26" s="12" t="s">
        <v>65</v>
      </c>
      <c r="D26" s="12" t="s">
        <v>91</v>
      </c>
      <c r="E26" s="18">
        <v>1</v>
      </c>
      <c r="F26" s="12" t="s">
        <v>70</v>
      </c>
      <c r="G26" s="13">
        <v>2</v>
      </c>
      <c r="H26" s="12" t="s">
        <v>96</v>
      </c>
      <c r="I26" s="22"/>
      <c r="J26" s="22"/>
      <c r="K26" s="25"/>
      <c r="L26" s="24"/>
      <c r="M26" s="24"/>
    </row>
    <row r="27" spans="1:13" ht="60" customHeight="1">
      <c r="A27" s="12" t="s">
        <v>135</v>
      </c>
      <c r="B27" s="12" t="s">
        <v>97</v>
      </c>
      <c r="C27" s="12" t="s">
        <v>98</v>
      </c>
      <c r="D27" s="12" t="s">
        <v>83</v>
      </c>
      <c r="E27" s="18">
        <v>1</v>
      </c>
      <c r="F27" s="12" t="s">
        <v>70</v>
      </c>
      <c r="G27" s="13">
        <v>5</v>
      </c>
      <c r="H27" s="12" t="s">
        <v>96</v>
      </c>
      <c r="I27" s="22"/>
      <c r="J27" s="22"/>
      <c r="K27" s="25"/>
      <c r="L27" s="24"/>
      <c r="M27" s="24"/>
    </row>
    <row r="28" spans="1:13" ht="135" customHeight="1">
      <c r="A28" s="12" t="s">
        <v>187</v>
      </c>
      <c r="B28" s="12" t="s">
        <v>99</v>
      </c>
      <c r="C28" s="12" t="s">
        <v>100</v>
      </c>
      <c r="D28" s="12" t="s">
        <v>83</v>
      </c>
      <c r="E28" s="12" t="s">
        <v>101</v>
      </c>
      <c r="F28" s="12" t="s">
        <v>102</v>
      </c>
      <c r="G28" s="13">
        <v>5</v>
      </c>
      <c r="H28" s="12" t="s">
        <v>117</v>
      </c>
      <c r="I28" s="22"/>
      <c r="J28" s="22"/>
      <c r="K28" s="25"/>
      <c r="L28" s="24"/>
      <c r="M28" s="24"/>
    </row>
    <row r="29" spans="1:13" ht="14.45" customHeight="1">
      <c r="A29" s="12"/>
      <c r="B29" s="30" t="s">
        <v>104</v>
      </c>
      <c r="C29" s="29"/>
      <c r="D29" s="29"/>
      <c r="E29" s="29"/>
      <c r="F29" s="29"/>
      <c r="G29" s="37">
        <f>G4+G20+G21+G22+G23+G24+G25+G26+G27+G28</f>
        <v>100</v>
      </c>
      <c r="H29" s="29"/>
      <c r="I29" s="29"/>
      <c r="J29" s="33">
        <f>J6+J11+J16+J20+J21+J22+J23+J24+J25+J26+J27+J28</f>
        <v>0</v>
      </c>
      <c r="K29" s="25"/>
      <c r="L29" s="24"/>
      <c r="M29" s="24"/>
    </row>
    <row r="30" spans="1:13" ht="13.5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24"/>
      <c r="L30" s="24"/>
      <c r="M30" s="24"/>
    </row>
    <row r="31" spans="1:13" ht="30" customHeight="1">
      <c r="A31" s="10"/>
      <c r="B31" s="19" t="s">
        <v>105</v>
      </c>
      <c r="C31" s="10"/>
      <c r="D31" s="10"/>
      <c r="E31" s="10"/>
      <c r="F31" s="10"/>
      <c r="G31" s="10"/>
      <c r="H31" s="10"/>
      <c r="I31" s="10"/>
      <c r="J31" s="10"/>
      <c r="K31" s="24"/>
      <c r="L31" s="24"/>
      <c r="M31" s="24"/>
    </row>
  </sheetData>
  <mergeCells count="27">
    <mergeCell ref="A16:A19"/>
    <mergeCell ref="B16:B19"/>
    <mergeCell ref="C16:C19"/>
    <mergeCell ref="G16:G19"/>
    <mergeCell ref="H16:H19"/>
    <mergeCell ref="G11:G14"/>
    <mergeCell ref="H11:H14"/>
    <mergeCell ref="I11:I14"/>
    <mergeCell ref="J11:J14"/>
    <mergeCell ref="I16:I19"/>
    <mergeCell ref="J16:J19"/>
    <mergeCell ref="B15:C15"/>
    <mergeCell ref="H6:H9"/>
    <mergeCell ref="I6:I9"/>
    <mergeCell ref="J6:J9"/>
    <mergeCell ref="A2:J2"/>
    <mergeCell ref="B4:C4"/>
    <mergeCell ref="B5:C5"/>
    <mergeCell ref="A6:A9"/>
    <mergeCell ref="B6:B9"/>
    <mergeCell ref="C6:C9"/>
    <mergeCell ref="G6:G9"/>
    <mergeCell ref="F5:F19"/>
    <mergeCell ref="B10:C10"/>
    <mergeCell ref="A11:A14"/>
    <mergeCell ref="B11:B14"/>
    <mergeCell ref="C11:C14"/>
  </mergeCells>
  <pageMargins left="0.43307099999999998" right="0.23622000000000001" top="0.35433100000000001" bottom="0.55118100000000003" header="0.31496099999999999" footer="0.31496099999999999"/>
  <pageSetup scale="46" fitToHeight="2" orientation="portrait" r:id="rId1"/>
  <headerFooter>
    <oddFooter>&amp;C&amp;"Helvetica Neue,Regular"&amp;12&amp;K000000&amp;P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showGridLines="0" workbookViewId="0">
      <selection activeCell="I6" sqref="I6:I9"/>
    </sheetView>
  </sheetViews>
  <sheetFormatPr defaultColWidth="8.85546875" defaultRowHeight="15" customHeight="1"/>
  <cols>
    <col min="1" max="1" width="6.28515625" style="38" customWidth="1"/>
    <col min="2" max="2" width="26.42578125" style="38" customWidth="1"/>
    <col min="3" max="3" width="12.140625" style="38" customWidth="1"/>
    <col min="4" max="4" width="23.7109375" style="38" customWidth="1"/>
    <col min="5" max="5" width="10.42578125" style="38" customWidth="1"/>
    <col min="6" max="6" width="19.42578125" style="38" customWidth="1"/>
    <col min="7" max="7" width="10.7109375" style="38" customWidth="1"/>
    <col min="8" max="8" width="38.85546875" style="38" customWidth="1"/>
    <col min="9" max="9" width="8.140625" style="38" customWidth="1"/>
    <col min="10" max="10" width="30.42578125" style="38" customWidth="1"/>
    <col min="11" max="11" width="8.85546875" style="38" customWidth="1"/>
    <col min="12" max="16384" width="8.85546875" style="38"/>
  </cols>
  <sheetData>
    <row r="1" spans="1:10" ht="75" customHeight="1">
      <c r="A1" s="10"/>
      <c r="B1" s="10"/>
      <c r="C1" s="10"/>
      <c r="D1" s="10"/>
      <c r="E1" s="10"/>
      <c r="F1" s="10"/>
      <c r="G1" s="10"/>
      <c r="H1" s="10"/>
      <c r="I1" s="10"/>
      <c r="J1" s="19" t="s">
        <v>467</v>
      </c>
    </row>
    <row r="2" spans="1:10" ht="30.75" customHeight="1">
      <c r="A2" s="368" t="s">
        <v>188</v>
      </c>
      <c r="B2" s="369"/>
      <c r="C2" s="369"/>
      <c r="D2" s="369"/>
      <c r="E2" s="369"/>
      <c r="F2" s="369"/>
      <c r="G2" s="369"/>
      <c r="H2" s="369"/>
      <c r="I2" s="369"/>
      <c r="J2" s="369"/>
    </row>
    <row r="3" spans="1:10" ht="60.75" customHeigh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</row>
    <row r="4" spans="1:10" ht="28.5" customHeight="1">
      <c r="A4" s="13">
        <v>1</v>
      </c>
      <c r="B4" s="371" t="s">
        <v>10</v>
      </c>
      <c r="C4" s="372"/>
      <c r="D4" s="14"/>
      <c r="E4" s="13">
        <v>100</v>
      </c>
      <c r="F4" s="3"/>
      <c r="G4" s="13">
        <f>G5+G14+G27+G32</f>
        <v>40</v>
      </c>
      <c r="H4" s="3"/>
      <c r="I4" s="26"/>
      <c r="J4" s="14"/>
    </row>
    <row r="5" spans="1:10" ht="15" customHeight="1">
      <c r="A5" s="12" t="s">
        <v>11</v>
      </c>
      <c r="B5" s="373" t="s">
        <v>12</v>
      </c>
      <c r="C5" s="374"/>
      <c r="D5" s="14"/>
      <c r="E5" s="14"/>
      <c r="F5" s="375" t="s">
        <v>107</v>
      </c>
      <c r="G5" s="13">
        <v>10</v>
      </c>
      <c r="H5" s="3"/>
      <c r="I5" s="26"/>
      <c r="J5" s="14"/>
    </row>
    <row r="6" spans="1:10" ht="27.75" customHeight="1">
      <c r="A6" s="375" t="s">
        <v>14</v>
      </c>
      <c r="B6" s="378" t="s">
        <v>15</v>
      </c>
      <c r="C6" s="378" t="s">
        <v>16</v>
      </c>
      <c r="D6" s="12" t="s">
        <v>17</v>
      </c>
      <c r="E6" s="12" t="s">
        <v>18</v>
      </c>
      <c r="F6" s="366"/>
      <c r="G6" s="383">
        <v>5</v>
      </c>
      <c r="H6" s="378" t="s">
        <v>19</v>
      </c>
      <c r="I6" s="380"/>
      <c r="J6" s="365"/>
    </row>
    <row r="7" spans="1:10" ht="33" customHeight="1">
      <c r="A7" s="376"/>
      <c r="B7" s="379"/>
      <c r="C7" s="379"/>
      <c r="D7" s="12" t="s">
        <v>20</v>
      </c>
      <c r="E7" s="12" t="s">
        <v>21</v>
      </c>
      <c r="F7" s="366"/>
      <c r="G7" s="379"/>
      <c r="H7" s="379"/>
      <c r="I7" s="381"/>
      <c r="J7" s="366"/>
    </row>
    <row r="8" spans="1:10" ht="28.5" customHeight="1">
      <c r="A8" s="376"/>
      <c r="B8" s="379"/>
      <c r="C8" s="379"/>
      <c r="D8" s="12" t="s">
        <v>22</v>
      </c>
      <c r="E8" s="12" t="s">
        <v>23</v>
      </c>
      <c r="F8" s="366"/>
      <c r="G8" s="379"/>
      <c r="H8" s="379"/>
      <c r="I8" s="381"/>
      <c r="J8" s="366"/>
    </row>
    <row r="9" spans="1:10" ht="20.25" customHeight="1">
      <c r="A9" s="377"/>
      <c r="B9" s="379"/>
      <c r="C9" s="379"/>
      <c r="D9" s="12" t="s">
        <v>24</v>
      </c>
      <c r="E9" s="12" t="s">
        <v>25</v>
      </c>
      <c r="F9" s="366"/>
      <c r="G9" s="379"/>
      <c r="H9" s="379"/>
      <c r="I9" s="382"/>
      <c r="J9" s="367"/>
    </row>
    <row r="10" spans="1:10" ht="34.5" customHeight="1">
      <c r="A10" s="375" t="s">
        <v>26</v>
      </c>
      <c r="B10" s="378" t="s">
        <v>27</v>
      </c>
      <c r="C10" s="378" t="s">
        <v>16</v>
      </c>
      <c r="D10" s="12" t="s">
        <v>17</v>
      </c>
      <c r="E10" s="12" t="s">
        <v>18</v>
      </c>
      <c r="F10" s="366"/>
      <c r="G10" s="383">
        <v>5</v>
      </c>
      <c r="H10" s="378" t="s">
        <v>28</v>
      </c>
      <c r="I10" s="380"/>
      <c r="J10" s="365"/>
    </row>
    <row r="11" spans="1:10" ht="31.5" customHeight="1">
      <c r="A11" s="376"/>
      <c r="B11" s="379"/>
      <c r="C11" s="379"/>
      <c r="D11" s="12" t="s">
        <v>20</v>
      </c>
      <c r="E11" s="12" t="s">
        <v>21</v>
      </c>
      <c r="F11" s="366"/>
      <c r="G11" s="379"/>
      <c r="H11" s="379"/>
      <c r="I11" s="381"/>
      <c r="J11" s="366"/>
    </row>
    <row r="12" spans="1:10" ht="39" customHeight="1">
      <c r="A12" s="376"/>
      <c r="B12" s="379"/>
      <c r="C12" s="379"/>
      <c r="D12" s="12" t="s">
        <v>22</v>
      </c>
      <c r="E12" s="12" t="s">
        <v>23</v>
      </c>
      <c r="F12" s="366"/>
      <c r="G12" s="379"/>
      <c r="H12" s="379"/>
      <c r="I12" s="381"/>
      <c r="J12" s="366"/>
    </row>
    <row r="13" spans="1:10" ht="27" customHeight="1">
      <c r="A13" s="377"/>
      <c r="B13" s="379"/>
      <c r="C13" s="379"/>
      <c r="D13" s="12" t="s">
        <v>24</v>
      </c>
      <c r="E13" s="12" t="s">
        <v>25</v>
      </c>
      <c r="F13" s="366"/>
      <c r="G13" s="379"/>
      <c r="H13" s="379"/>
      <c r="I13" s="382"/>
      <c r="J13" s="367"/>
    </row>
    <row r="14" spans="1:10" ht="15" customHeight="1">
      <c r="A14" s="12" t="s">
        <v>29</v>
      </c>
      <c r="B14" s="373" t="s">
        <v>30</v>
      </c>
      <c r="C14" s="374"/>
      <c r="D14" s="14"/>
      <c r="E14" s="14"/>
      <c r="F14" s="366"/>
      <c r="G14" s="13">
        <f>G15+G19+G23</f>
        <v>15</v>
      </c>
      <c r="H14" s="3"/>
      <c r="I14" s="16"/>
      <c r="J14" s="3"/>
    </row>
    <row r="15" spans="1:10" ht="32.25" customHeight="1">
      <c r="A15" s="375" t="s">
        <v>31</v>
      </c>
      <c r="B15" s="375" t="s">
        <v>32</v>
      </c>
      <c r="C15" s="375" t="s">
        <v>16</v>
      </c>
      <c r="D15" s="12" t="s">
        <v>17</v>
      </c>
      <c r="E15" s="12" t="s">
        <v>18</v>
      </c>
      <c r="F15" s="366"/>
      <c r="G15" s="370">
        <v>5</v>
      </c>
      <c r="H15" s="378" t="s">
        <v>161</v>
      </c>
      <c r="I15" s="380"/>
      <c r="J15" s="365"/>
    </row>
    <row r="16" spans="1:10" ht="35.25" customHeight="1">
      <c r="A16" s="376"/>
      <c r="B16" s="366"/>
      <c r="C16" s="366"/>
      <c r="D16" s="12" t="s">
        <v>20</v>
      </c>
      <c r="E16" s="12" t="s">
        <v>21</v>
      </c>
      <c r="F16" s="366"/>
      <c r="G16" s="366"/>
      <c r="H16" s="379"/>
      <c r="I16" s="381"/>
      <c r="J16" s="366"/>
    </row>
    <row r="17" spans="1:10" ht="26.25" customHeight="1">
      <c r="A17" s="376"/>
      <c r="B17" s="366"/>
      <c r="C17" s="366"/>
      <c r="D17" s="12" t="s">
        <v>22</v>
      </c>
      <c r="E17" s="12" t="s">
        <v>23</v>
      </c>
      <c r="F17" s="366"/>
      <c r="G17" s="366"/>
      <c r="H17" s="379"/>
      <c r="I17" s="381"/>
      <c r="J17" s="366"/>
    </row>
    <row r="18" spans="1:10" ht="33.75" customHeight="1">
      <c r="A18" s="377"/>
      <c r="B18" s="367"/>
      <c r="C18" s="367"/>
      <c r="D18" s="12" t="s">
        <v>24</v>
      </c>
      <c r="E18" s="12" t="s">
        <v>34</v>
      </c>
      <c r="F18" s="366"/>
      <c r="G18" s="367"/>
      <c r="H18" s="379"/>
      <c r="I18" s="382"/>
      <c r="J18" s="367"/>
    </row>
    <row r="19" spans="1:10" ht="24" customHeight="1">
      <c r="A19" s="375" t="s">
        <v>35</v>
      </c>
      <c r="B19" s="375" t="s">
        <v>36</v>
      </c>
      <c r="C19" s="375" t="s">
        <v>16</v>
      </c>
      <c r="D19" s="12" t="s">
        <v>17</v>
      </c>
      <c r="E19" s="12" t="s">
        <v>37</v>
      </c>
      <c r="F19" s="366"/>
      <c r="G19" s="370">
        <v>5</v>
      </c>
      <c r="H19" s="378" t="s">
        <v>38</v>
      </c>
      <c r="I19" s="380"/>
      <c r="J19" s="365"/>
    </row>
    <row r="20" spans="1:10" ht="33" customHeight="1">
      <c r="A20" s="376"/>
      <c r="B20" s="366"/>
      <c r="C20" s="366"/>
      <c r="D20" s="12" t="s">
        <v>20</v>
      </c>
      <c r="E20" s="12" t="s">
        <v>39</v>
      </c>
      <c r="F20" s="366"/>
      <c r="G20" s="366"/>
      <c r="H20" s="379"/>
      <c r="I20" s="381"/>
      <c r="J20" s="366"/>
    </row>
    <row r="21" spans="1:10" ht="44.25" customHeight="1">
      <c r="A21" s="376"/>
      <c r="B21" s="366"/>
      <c r="C21" s="366"/>
      <c r="D21" s="12" t="s">
        <v>22</v>
      </c>
      <c r="E21" s="12" t="s">
        <v>40</v>
      </c>
      <c r="F21" s="366"/>
      <c r="G21" s="366"/>
      <c r="H21" s="379"/>
      <c r="I21" s="381"/>
      <c r="J21" s="366"/>
    </row>
    <row r="22" spans="1:10" ht="36" customHeight="1">
      <c r="A22" s="377"/>
      <c r="B22" s="367"/>
      <c r="C22" s="367"/>
      <c r="D22" s="12" t="s">
        <v>24</v>
      </c>
      <c r="E22" s="12" t="s">
        <v>34</v>
      </c>
      <c r="F22" s="366"/>
      <c r="G22" s="367"/>
      <c r="H22" s="379"/>
      <c r="I22" s="382"/>
      <c r="J22" s="367"/>
    </row>
    <row r="23" spans="1:10" ht="24" customHeight="1">
      <c r="A23" s="375" t="s">
        <v>41</v>
      </c>
      <c r="B23" s="375" t="s">
        <v>42</v>
      </c>
      <c r="C23" s="375" t="s">
        <v>16</v>
      </c>
      <c r="D23" s="12" t="s">
        <v>17</v>
      </c>
      <c r="E23" s="12" t="s">
        <v>37</v>
      </c>
      <c r="F23" s="366"/>
      <c r="G23" s="383">
        <v>5</v>
      </c>
      <c r="H23" s="378" t="s">
        <v>43</v>
      </c>
      <c r="I23" s="380"/>
      <c r="J23" s="365"/>
    </row>
    <row r="24" spans="1:10" ht="36.75" customHeight="1">
      <c r="A24" s="376"/>
      <c r="B24" s="366"/>
      <c r="C24" s="366"/>
      <c r="D24" s="12" t="s">
        <v>20</v>
      </c>
      <c r="E24" s="12" t="s">
        <v>39</v>
      </c>
      <c r="F24" s="366"/>
      <c r="G24" s="379"/>
      <c r="H24" s="379"/>
      <c r="I24" s="381"/>
      <c r="J24" s="366"/>
    </row>
    <row r="25" spans="1:10" ht="31.5" customHeight="1">
      <c r="A25" s="376"/>
      <c r="B25" s="366"/>
      <c r="C25" s="366"/>
      <c r="D25" s="12" t="s">
        <v>22</v>
      </c>
      <c r="E25" s="12" t="s">
        <v>40</v>
      </c>
      <c r="F25" s="366"/>
      <c r="G25" s="379"/>
      <c r="H25" s="379"/>
      <c r="I25" s="381"/>
      <c r="J25" s="366"/>
    </row>
    <row r="26" spans="1:10" ht="42.75" customHeight="1">
      <c r="A26" s="377"/>
      <c r="B26" s="367"/>
      <c r="C26" s="367"/>
      <c r="D26" s="12" t="s">
        <v>24</v>
      </c>
      <c r="E26" s="12" t="s">
        <v>34</v>
      </c>
      <c r="F26" s="366"/>
      <c r="G26" s="379"/>
      <c r="H26" s="379"/>
      <c r="I26" s="382"/>
      <c r="J26" s="367"/>
    </row>
    <row r="27" spans="1:10" ht="14.45" customHeight="1">
      <c r="A27" s="12" t="s">
        <v>44</v>
      </c>
      <c r="B27" s="373" t="s">
        <v>45</v>
      </c>
      <c r="C27" s="374"/>
      <c r="D27" s="14"/>
      <c r="E27" s="14"/>
      <c r="F27" s="366"/>
      <c r="G27" s="13">
        <f>G28</f>
        <v>5</v>
      </c>
      <c r="H27" s="14"/>
      <c r="I27" s="26"/>
      <c r="J27" s="14"/>
    </row>
    <row r="28" spans="1:10" ht="30" customHeight="1">
      <c r="A28" s="375" t="s">
        <v>46</v>
      </c>
      <c r="B28" s="375" t="s">
        <v>47</v>
      </c>
      <c r="C28" s="375" t="s">
        <v>16</v>
      </c>
      <c r="D28" s="12" t="s">
        <v>17</v>
      </c>
      <c r="E28" s="12" t="s">
        <v>18</v>
      </c>
      <c r="F28" s="366"/>
      <c r="G28" s="370">
        <v>5</v>
      </c>
      <c r="H28" s="378" t="s">
        <v>189</v>
      </c>
      <c r="I28" s="380"/>
      <c r="J28" s="365"/>
    </row>
    <row r="29" spans="1:10" ht="33" customHeight="1">
      <c r="A29" s="376"/>
      <c r="B29" s="366"/>
      <c r="C29" s="366"/>
      <c r="D29" s="12" t="s">
        <v>20</v>
      </c>
      <c r="E29" s="12" t="s">
        <v>21</v>
      </c>
      <c r="F29" s="366"/>
      <c r="G29" s="366"/>
      <c r="H29" s="379"/>
      <c r="I29" s="381"/>
      <c r="J29" s="366"/>
    </row>
    <row r="30" spans="1:10" ht="25.5" customHeight="1">
      <c r="A30" s="376"/>
      <c r="B30" s="366"/>
      <c r="C30" s="366"/>
      <c r="D30" s="12" t="s">
        <v>22</v>
      </c>
      <c r="E30" s="12" t="s">
        <v>23</v>
      </c>
      <c r="F30" s="366"/>
      <c r="G30" s="366"/>
      <c r="H30" s="379"/>
      <c r="I30" s="381"/>
      <c r="J30" s="366"/>
    </row>
    <row r="31" spans="1:10" ht="30" customHeight="1">
      <c r="A31" s="377"/>
      <c r="B31" s="367"/>
      <c r="C31" s="367"/>
      <c r="D31" s="12" t="s">
        <v>24</v>
      </c>
      <c r="E31" s="12" t="s">
        <v>25</v>
      </c>
      <c r="F31" s="366"/>
      <c r="G31" s="367"/>
      <c r="H31" s="379"/>
      <c r="I31" s="382"/>
      <c r="J31" s="367"/>
    </row>
    <row r="32" spans="1:10" ht="31.5" customHeight="1">
      <c r="A32" s="12" t="s">
        <v>49</v>
      </c>
      <c r="B32" s="373" t="s">
        <v>50</v>
      </c>
      <c r="C32" s="374"/>
      <c r="D32" s="14"/>
      <c r="E32" s="14"/>
      <c r="F32" s="366"/>
      <c r="G32" s="13">
        <f>G33+G37</f>
        <v>10</v>
      </c>
      <c r="H32" s="14"/>
      <c r="I32" s="26"/>
      <c r="J32" s="14"/>
    </row>
    <row r="33" spans="1:10" ht="15" customHeight="1">
      <c r="A33" s="375" t="s">
        <v>51</v>
      </c>
      <c r="B33" s="378" t="s">
        <v>52</v>
      </c>
      <c r="C33" s="375" t="s">
        <v>16</v>
      </c>
      <c r="D33" s="12" t="s">
        <v>17</v>
      </c>
      <c r="E33" s="12" t="s">
        <v>18</v>
      </c>
      <c r="F33" s="366"/>
      <c r="G33" s="370">
        <v>5</v>
      </c>
      <c r="H33" s="378" t="s">
        <v>53</v>
      </c>
      <c r="I33" s="380"/>
      <c r="J33" s="365"/>
    </row>
    <row r="34" spans="1:10" ht="36" customHeight="1">
      <c r="A34" s="376"/>
      <c r="B34" s="379"/>
      <c r="C34" s="366"/>
      <c r="D34" s="12" t="s">
        <v>20</v>
      </c>
      <c r="E34" s="12" t="s">
        <v>21</v>
      </c>
      <c r="F34" s="366"/>
      <c r="G34" s="366"/>
      <c r="H34" s="379"/>
      <c r="I34" s="381"/>
      <c r="J34" s="366"/>
    </row>
    <row r="35" spans="1:10" ht="31.5" customHeight="1">
      <c r="A35" s="376"/>
      <c r="B35" s="379"/>
      <c r="C35" s="366"/>
      <c r="D35" s="12" t="s">
        <v>22</v>
      </c>
      <c r="E35" s="12" t="s">
        <v>23</v>
      </c>
      <c r="F35" s="366"/>
      <c r="G35" s="366"/>
      <c r="H35" s="379"/>
      <c r="I35" s="381"/>
      <c r="J35" s="366"/>
    </row>
    <row r="36" spans="1:10" ht="30" customHeight="1">
      <c r="A36" s="377"/>
      <c r="B36" s="379"/>
      <c r="C36" s="367"/>
      <c r="D36" s="12" t="s">
        <v>24</v>
      </c>
      <c r="E36" s="12" t="s">
        <v>25</v>
      </c>
      <c r="F36" s="366"/>
      <c r="G36" s="367"/>
      <c r="H36" s="379"/>
      <c r="I36" s="382"/>
      <c r="J36" s="367"/>
    </row>
    <row r="37" spans="1:10" ht="20.25" customHeight="1">
      <c r="A37" s="375" t="s">
        <v>54</v>
      </c>
      <c r="B37" s="378" t="s">
        <v>55</v>
      </c>
      <c r="C37" s="375" t="s">
        <v>16</v>
      </c>
      <c r="D37" s="12" t="s">
        <v>17</v>
      </c>
      <c r="E37" s="12" t="s">
        <v>18</v>
      </c>
      <c r="F37" s="366"/>
      <c r="G37" s="370">
        <v>5</v>
      </c>
      <c r="H37" s="378" t="s">
        <v>56</v>
      </c>
      <c r="I37" s="380"/>
      <c r="J37" s="365"/>
    </row>
    <row r="38" spans="1:10" ht="27" customHeight="1">
      <c r="A38" s="376"/>
      <c r="B38" s="379"/>
      <c r="C38" s="366"/>
      <c r="D38" s="12" t="s">
        <v>20</v>
      </c>
      <c r="E38" s="12" t="s">
        <v>21</v>
      </c>
      <c r="F38" s="366"/>
      <c r="G38" s="366"/>
      <c r="H38" s="379"/>
      <c r="I38" s="381"/>
      <c r="J38" s="366"/>
    </row>
    <row r="39" spans="1:10" ht="31.5" customHeight="1">
      <c r="A39" s="376"/>
      <c r="B39" s="379"/>
      <c r="C39" s="366"/>
      <c r="D39" s="12" t="s">
        <v>22</v>
      </c>
      <c r="E39" s="12" t="s">
        <v>23</v>
      </c>
      <c r="F39" s="366"/>
      <c r="G39" s="366"/>
      <c r="H39" s="379"/>
      <c r="I39" s="381"/>
      <c r="J39" s="366"/>
    </row>
    <row r="40" spans="1:10" ht="24.75" customHeight="1">
      <c r="A40" s="377"/>
      <c r="B40" s="379"/>
      <c r="C40" s="367"/>
      <c r="D40" s="12" t="s">
        <v>24</v>
      </c>
      <c r="E40" s="12" t="s">
        <v>25</v>
      </c>
      <c r="F40" s="367"/>
      <c r="G40" s="367"/>
      <c r="H40" s="379"/>
      <c r="I40" s="382"/>
      <c r="J40" s="367"/>
    </row>
    <row r="41" spans="1:10" ht="112.5" customHeight="1">
      <c r="A41" s="12" t="s">
        <v>57</v>
      </c>
      <c r="B41" s="12" t="s">
        <v>58</v>
      </c>
      <c r="C41" s="12" t="s">
        <v>59</v>
      </c>
      <c r="D41" s="12" t="s">
        <v>60</v>
      </c>
      <c r="E41" s="12" t="s">
        <v>61</v>
      </c>
      <c r="F41" s="12" t="s">
        <v>62</v>
      </c>
      <c r="G41" s="13">
        <v>11</v>
      </c>
      <c r="H41" s="12" t="s">
        <v>155</v>
      </c>
      <c r="I41" s="26"/>
      <c r="J41" s="14"/>
    </row>
    <row r="42" spans="1:10" ht="59.25" customHeight="1">
      <c r="A42" s="12" t="s">
        <v>63</v>
      </c>
      <c r="B42" s="12" t="s">
        <v>64</v>
      </c>
      <c r="C42" s="12" t="s">
        <v>65</v>
      </c>
      <c r="D42" s="12" t="s">
        <v>66</v>
      </c>
      <c r="E42" s="14"/>
      <c r="F42" s="3"/>
      <c r="G42" s="13">
        <f>G43+G47+G51</f>
        <v>15</v>
      </c>
      <c r="H42" s="29"/>
      <c r="I42" s="16"/>
      <c r="J42" s="3"/>
    </row>
    <row r="43" spans="1:10" ht="29.25" customHeight="1">
      <c r="A43" s="375" t="s">
        <v>67</v>
      </c>
      <c r="B43" s="375" t="s">
        <v>68</v>
      </c>
      <c r="C43" s="375" t="s">
        <v>65</v>
      </c>
      <c r="D43" s="12" t="s">
        <v>17</v>
      </c>
      <c r="E43" s="12" t="s">
        <v>69</v>
      </c>
      <c r="F43" s="375" t="s">
        <v>70</v>
      </c>
      <c r="G43" s="370">
        <v>5</v>
      </c>
      <c r="H43" s="378" t="s">
        <v>113</v>
      </c>
      <c r="I43" s="380"/>
      <c r="J43" s="365"/>
    </row>
    <row r="44" spans="1:10" ht="51.75" customHeight="1">
      <c r="A44" s="376"/>
      <c r="B44" s="366"/>
      <c r="C44" s="366"/>
      <c r="D44" s="12" t="s">
        <v>20</v>
      </c>
      <c r="E44" s="12" t="s">
        <v>72</v>
      </c>
      <c r="F44" s="366"/>
      <c r="G44" s="366"/>
      <c r="H44" s="379"/>
      <c r="I44" s="381"/>
      <c r="J44" s="366"/>
    </row>
    <row r="45" spans="1:10" ht="58.5" customHeight="1">
      <c r="A45" s="376"/>
      <c r="B45" s="366"/>
      <c r="C45" s="366"/>
      <c r="D45" s="12" t="s">
        <v>22</v>
      </c>
      <c r="E45" s="12" t="s">
        <v>73</v>
      </c>
      <c r="F45" s="366"/>
      <c r="G45" s="366"/>
      <c r="H45" s="379"/>
      <c r="I45" s="381"/>
      <c r="J45" s="366"/>
    </row>
    <row r="46" spans="1:10" ht="42" customHeight="1">
      <c r="A46" s="377"/>
      <c r="B46" s="367"/>
      <c r="C46" s="367"/>
      <c r="D46" s="12" t="s">
        <v>24</v>
      </c>
      <c r="E46" s="12" t="s">
        <v>74</v>
      </c>
      <c r="F46" s="366"/>
      <c r="G46" s="367"/>
      <c r="H46" s="379"/>
      <c r="I46" s="382"/>
      <c r="J46" s="367"/>
    </row>
    <row r="47" spans="1:10" ht="27" customHeight="1">
      <c r="A47" s="375" t="s">
        <v>75</v>
      </c>
      <c r="B47" s="375" t="s">
        <v>127</v>
      </c>
      <c r="C47" s="375" t="s">
        <v>65</v>
      </c>
      <c r="D47" s="12" t="s">
        <v>17</v>
      </c>
      <c r="E47" s="12" t="s">
        <v>69</v>
      </c>
      <c r="F47" s="366"/>
      <c r="G47" s="383">
        <v>5</v>
      </c>
      <c r="H47" s="378" t="s">
        <v>114</v>
      </c>
      <c r="I47" s="380"/>
      <c r="J47" s="365"/>
    </row>
    <row r="48" spans="1:10" ht="32.25" customHeight="1">
      <c r="A48" s="376"/>
      <c r="B48" s="366"/>
      <c r="C48" s="366"/>
      <c r="D48" s="12" t="s">
        <v>20</v>
      </c>
      <c r="E48" s="12" t="s">
        <v>72</v>
      </c>
      <c r="F48" s="366"/>
      <c r="G48" s="379"/>
      <c r="H48" s="379"/>
      <c r="I48" s="381"/>
      <c r="J48" s="366"/>
    </row>
    <row r="49" spans="1:10" ht="47.25" customHeight="1">
      <c r="A49" s="376"/>
      <c r="B49" s="366"/>
      <c r="C49" s="366"/>
      <c r="D49" s="12" t="s">
        <v>22</v>
      </c>
      <c r="E49" s="12" t="s">
        <v>73</v>
      </c>
      <c r="F49" s="366"/>
      <c r="G49" s="379"/>
      <c r="H49" s="379"/>
      <c r="I49" s="381"/>
      <c r="J49" s="366"/>
    </row>
    <row r="50" spans="1:10" ht="45.75" customHeight="1">
      <c r="A50" s="377"/>
      <c r="B50" s="367"/>
      <c r="C50" s="367"/>
      <c r="D50" s="12" t="s">
        <v>24</v>
      </c>
      <c r="E50" s="12" t="s">
        <v>74</v>
      </c>
      <c r="F50" s="366"/>
      <c r="G50" s="379"/>
      <c r="H50" s="379"/>
      <c r="I50" s="382"/>
      <c r="J50" s="367"/>
    </row>
    <row r="51" spans="1:10" ht="36.75" customHeight="1">
      <c r="A51" s="375" t="s">
        <v>78</v>
      </c>
      <c r="B51" s="375" t="s">
        <v>79</v>
      </c>
      <c r="C51" s="375" t="s">
        <v>65</v>
      </c>
      <c r="D51" s="12" t="s">
        <v>17</v>
      </c>
      <c r="E51" s="12" t="s">
        <v>69</v>
      </c>
      <c r="F51" s="366"/>
      <c r="G51" s="370">
        <v>5</v>
      </c>
      <c r="H51" s="375" t="s">
        <v>80</v>
      </c>
      <c r="I51" s="380"/>
      <c r="J51" s="365"/>
    </row>
    <row r="52" spans="1:10" ht="41.25" customHeight="1">
      <c r="A52" s="376"/>
      <c r="B52" s="366"/>
      <c r="C52" s="366"/>
      <c r="D52" s="12" t="s">
        <v>20</v>
      </c>
      <c r="E52" s="12" t="s">
        <v>72</v>
      </c>
      <c r="F52" s="366"/>
      <c r="G52" s="366"/>
      <c r="H52" s="366"/>
      <c r="I52" s="381"/>
      <c r="J52" s="366"/>
    </row>
    <row r="53" spans="1:10" ht="38.25" customHeight="1">
      <c r="A53" s="376"/>
      <c r="B53" s="366"/>
      <c r="C53" s="366"/>
      <c r="D53" s="12" t="s">
        <v>22</v>
      </c>
      <c r="E53" s="12" t="s">
        <v>73</v>
      </c>
      <c r="F53" s="366"/>
      <c r="G53" s="366"/>
      <c r="H53" s="366"/>
      <c r="I53" s="381"/>
      <c r="J53" s="366"/>
    </row>
    <row r="54" spans="1:10" ht="51.75" customHeight="1">
      <c r="A54" s="377"/>
      <c r="B54" s="367"/>
      <c r="C54" s="367"/>
      <c r="D54" s="12" t="s">
        <v>24</v>
      </c>
      <c r="E54" s="12" t="s">
        <v>74</v>
      </c>
      <c r="F54" s="367"/>
      <c r="G54" s="367"/>
      <c r="H54" s="367"/>
      <c r="I54" s="382"/>
      <c r="J54" s="367"/>
    </row>
    <row r="55" spans="1:10" ht="105" customHeight="1">
      <c r="A55" s="12" t="s">
        <v>81</v>
      </c>
      <c r="B55" s="12" t="s">
        <v>82</v>
      </c>
      <c r="C55" s="12" t="s">
        <v>16</v>
      </c>
      <c r="D55" s="12" t="s">
        <v>83</v>
      </c>
      <c r="E55" s="12" t="s">
        <v>84</v>
      </c>
      <c r="F55" s="12" t="s">
        <v>70</v>
      </c>
      <c r="G55" s="13">
        <v>10</v>
      </c>
      <c r="H55" s="12" t="s">
        <v>115</v>
      </c>
      <c r="I55" s="28"/>
      <c r="J55" s="14"/>
    </row>
    <row r="56" spans="1:10" ht="165" customHeight="1">
      <c r="A56" s="12" t="s">
        <v>86</v>
      </c>
      <c r="B56" s="12" t="s">
        <v>128</v>
      </c>
      <c r="C56" s="12" t="s">
        <v>16</v>
      </c>
      <c r="D56" s="12" t="s">
        <v>83</v>
      </c>
      <c r="E56" s="12" t="s">
        <v>129</v>
      </c>
      <c r="F56" s="12" t="s">
        <v>70</v>
      </c>
      <c r="G56" s="13">
        <v>9</v>
      </c>
      <c r="H56" s="12" t="s">
        <v>190</v>
      </c>
      <c r="I56" s="26"/>
      <c r="J56" s="14"/>
    </row>
    <row r="57" spans="1:10" ht="195" customHeight="1">
      <c r="A57" s="13">
        <v>6</v>
      </c>
      <c r="B57" s="12" t="s">
        <v>89</v>
      </c>
      <c r="C57" s="12" t="s">
        <v>90</v>
      </c>
      <c r="D57" s="12" t="s">
        <v>91</v>
      </c>
      <c r="E57" s="12" t="s">
        <v>92</v>
      </c>
      <c r="F57" s="12" t="s">
        <v>93</v>
      </c>
      <c r="G57" s="13">
        <v>3</v>
      </c>
      <c r="H57" s="12" t="s">
        <v>116</v>
      </c>
      <c r="I57" s="22"/>
      <c r="J57" s="22"/>
    </row>
    <row r="58" spans="1:10" ht="120" customHeight="1">
      <c r="A58" s="13">
        <v>7</v>
      </c>
      <c r="B58" s="12" t="s">
        <v>95</v>
      </c>
      <c r="C58" s="12" t="s">
        <v>65</v>
      </c>
      <c r="D58" s="12" t="s">
        <v>91</v>
      </c>
      <c r="E58" s="18">
        <v>1</v>
      </c>
      <c r="F58" s="12" t="s">
        <v>70</v>
      </c>
      <c r="G58" s="13">
        <v>2</v>
      </c>
      <c r="H58" s="12" t="s">
        <v>96</v>
      </c>
      <c r="I58" s="22"/>
      <c r="J58" s="22"/>
    </row>
    <row r="59" spans="1:10" ht="75" customHeight="1">
      <c r="A59" s="13">
        <v>8</v>
      </c>
      <c r="B59" s="12" t="s">
        <v>97</v>
      </c>
      <c r="C59" s="12" t="s">
        <v>98</v>
      </c>
      <c r="D59" s="12" t="s">
        <v>83</v>
      </c>
      <c r="E59" s="18">
        <v>1</v>
      </c>
      <c r="F59" s="12" t="s">
        <v>70</v>
      </c>
      <c r="G59" s="13">
        <v>5</v>
      </c>
      <c r="H59" s="12" t="s">
        <v>96</v>
      </c>
      <c r="I59" s="22"/>
      <c r="J59" s="22"/>
    </row>
    <row r="60" spans="1:10" ht="105" customHeight="1">
      <c r="A60" s="13">
        <v>9</v>
      </c>
      <c r="B60" s="12" t="s">
        <v>99</v>
      </c>
      <c r="C60" s="12" t="s">
        <v>100</v>
      </c>
      <c r="D60" s="12" t="s">
        <v>83</v>
      </c>
      <c r="E60" s="12" t="s">
        <v>101</v>
      </c>
      <c r="F60" s="12" t="s">
        <v>102</v>
      </c>
      <c r="G60" s="13">
        <v>5</v>
      </c>
      <c r="H60" s="12" t="s">
        <v>117</v>
      </c>
      <c r="I60" s="22"/>
      <c r="J60" s="22"/>
    </row>
    <row r="61" spans="1:10" ht="14.45" customHeight="1">
      <c r="A61" s="39"/>
      <c r="B61" s="7" t="s">
        <v>104</v>
      </c>
      <c r="C61" s="17"/>
      <c r="D61" s="17"/>
      <c r="E61" s="17"/>
      <c r="F61" s="17"/>
      <c r="G61" s="31">
        <f>G4+G41+G42+G55+G56+G57+G58+G59+G60</f>
        <v>100</v>
      </c>
      <c r="H61" s="17"/>
      <c r="I61" s="40"/>
      <c r="J61" s="41">
        <f>J6+J10+J15+J19+J23+J28+J33+J37+J51+J41+J43+J47+J55+J56+J57+J58+J59+J60</f>
        <v>0</v>
      </c>
    </row>
    <row r="62" spans="1:10" ht="13.5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</row>
    <row r="63" spans="1:10" ht="30" customHeight="1">
      <c r="A63" s="10"/>
      <c r="B63" s="19" t="s">
        <v>105</v>
      </c>
      <c r="C63" s="10"/>
      <c r="D63" s="10"/>
      <c r="E63" s="10"/>
      <c r="F63" s="10"/>
      <c r="G63" s="10"/>
      <c r="H63" s="10"/>
      <c r="I63" s="10"/>
      <c r="J63" s="10"/>
    </row>
  </sheetData>
  <mergeCells count="85">
    <mergeCell ref="B47:B50"/>
    <mergeCell ref="C47:C50"/>
    <mergeCell ref="G47:G50"/>
    <mergeCell ref="A37:A40"/>
    <mergeCell ref="B37:B40"/>
    <mergeCell ref="C37:C40"/>
    <mergeCell ref="G37:G40"/>
    <mergeCell ref="A15:A18"/>
    <mergeCell ref="B15:B18"/>
    <mergeCell ref="C15:C18"/>
    <mergeCell ref="A10:A13"/>
    <mergeCell ref="B10:B13"/>
    <mergeCell ref="C10:C13"/>
    <mergeCell ref="I33:I36"/>
    <mergeCell ref="J33:J36"/>
    <mergeCell ref="I37:I40"/>
    <mergeCell ref="J37:J40"/>
    <mergeCell ref="H43:H46"/>
    <mergeCell ref="I43:I46"/>
    <mergeCell ref="J43:J46"/>
    <mergeCell ref="H37:H40"/>
    <mergeCell ref="H33:H36"/>
    <mergeCell ref="I10:I13"/>
    <mergeCell ref="J10:J13"/>
    <mergeCell ref="G15:G18"/>
    <mergeCell ref="G23:G26"/>
    <mergeCell ref="H15:H18"/>
    <mergeCell ref="I15:I18"/>
    <mergeCell ref="J15:J18"/>
    <mergeCell ref="I19:I22"/>
    <mergeCell ref="J19:J22"/>
    <mergeCell ref="H23:H26"/>
    <mergeCell ref="I23:I26"/>
    <mergeCell ref="J23:J26"/>
    <mergeCell ref="G10:G13"/>
    <mergeCell ref="G19:G22"/>
    <mergeCell ref="H19:H22"/>
    <mergeCell ref="H10:H13"/>
    <mergeCell ref="A2:J2"/>
    <mergeCell ref="B4:C4"/>
    <mergeCell ref="B5:C5"/>
    <mergeCell ref="A6:A9"/>
    <mergeCell ref="B6:B9"/>
    <mergeCell ref="C6:C9"/>
    <mergeCell ref="G6:G9"/>
    <mergeCell ref="H6:H9"/>
    <mergeCell ref="I6:I9"/>
    <mergeCell ref="J6:J9"/>
    <mergeCell ref="F5:F40"/>
    <mergeCell ref="A33:A36"/>
    <mergeCell ref="B33:B36"/>
    <mergeCell ref="C33:C36"/>
    <mergeCell ref="G33:G36"/>
    <mergeCell ref="B14:C14"/>
    <mergeCell ref="C19:C22"/>
    <mergeCell ref="B32:C32"/>
    <mergeCell ref="J28:J31"/>
    <mergeCell ref="I28:I31"/>
    <mergeCell ref="A23:A26"/>
    <mergeCell ref="B23:B26"/>
    <mergeCell ref="C23:C26"/>
    <mergeCell ref="A28:A31"/>
    <mergeCell ref="B28:B31"/>
    <mergeCell ref="C28:C31"/>
    <mergeCell ref="G28:G31"/>
    <mergeCell ref="H28:H31"/>
    <mergeCell ref="B27:C27"/>
    <mergeCell ref="A19:A22"/>
    <mergeCell ref="B19:B22"/>
    <mergeCell ref="H51:H54"/>
    <mergeCell ref="I51:I54"/>
    <mergeCell ref="J51:J54"/>
    <mergeCell ref="A51:A54"/>
    <mergeCell ref="B51:B54"/>
    <mergeCell ref="C51:C54"/>
    <mergeCell ref="F43:F54"/>
    <mergeCell ref="G51:G54"/>
    <mergeCell ref="H47:H50"/>
    <mergeCell ref="I47:I50"/>
    <mergeCell ref="J47:J50"/>
    <mergeCell ref="A43:A46"/>
    <mergeCell ref="B43:B46"/>
    <mergeCell ref="C43:C46"/>
    <mergeCell ref="G43:G46"/>
    <mergeCell ref="A47:A50"/>
  </mergeCells>
  <pageMargins left="0.51181100000000002" right="0" top="0.55118100000000003" bottom="0.55118100000000003" header="0.31496099999999999" footer="0.31496099999999999"/>
  <pageSetup scale="52" fitToHeight="2" orientation="portrait" r:id="rId1"/>
  <headerFooter>
    <oddFooter>&amp;C&amp;"Helvetica Neue,Regular"&amp;12&amp;K000000&amp;P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showGridLines="0" workbookViewId="0">
      <selection activeCell="H10" sqref="H10:H13"/>
    </sheetView>
  </sheetViews>
  <sheetFormatPr defaultColWidth="8.85546875" defaultRowHeight="15" customHeight="1"/>
  <cols>
    <col min="1" max="1" width="7" style="42" customWidth="1"/>
    <col min="2" max="2" width="29.28515625" style="42" customWidth="1"/>
    <col min="3" max="3" width="13.7109375" style="42" customWidth="1"/>
    <col min="4" max="4" width="24" style="42" customWidth="1"/>
    <col min="5" max="5" width="11.42578125" style="42" customWidth="1"/>
    <col min="6" max="6" width="18.28515625" style="42" customWidth="1"/>
    <col min="7" max="7" width="12.42578125" style="42" customWidth="1"/>
    <col min="8" max="8" width="34.7109375" style="42" customWidth="1"/>
    <col min="9" max="9" width="8.28515625" style="42" customWidth="1"/>
    <col min="10" max="10" width="31.7109375" style="42" customWidth="1"/>
    <col min="11" max="11" width="43.28515625" style="42" customWidth="1"/>
    <col min="12" max="12" width="8.85546875" style="42" customWidth="1"/>
    <col min="13" max="16384" width="8.85546875" style="42"/>
  </cols>
  <sheetData>
    <row r="1" spans="1:11" ht="75" customHeight="1">
      <c r="A1" s="10"/>
      <c r="B1" s="10"/>
      <c r="C1" s="10"/>
      <c r="D1" s="10"/>
      <c r="E1" s="10"/>
      <c r="F1" s="10"/>
      <c r="G1" s="10"/>
      <c r="H1" s="10"/>
      <c r="I1" s="10"/>
      <c r="J1" s="19" t="s">
        <v>468</v>
      </c>
      <c r="K1" s="24"/>
    </row>
    <row r="2" spans="1:11" ht="34.5" customHeight="1">
      <c r="A2" s="368" t="s">
        <v>191</v>
      </c>
      <c r="B2" s="369"/>
      <c r="C2" s="369"/>
      <c r="D2" s="369"/>
      <c r="E2" s="369"/>
      <c r="F2" s="369"/>
      <c r="G2" s="369"/>
      <c r="H2" s="369"/>
      <c r="I2" s="369"/>
      <c r="J2" s="369"/>
      <c r="K2" s="24"/>
    </row>
    <row r="3" spans="1:11" ht="45" customHeigh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25"/>
    </row>
    <row r="4" spans="1:11" ht="31.5" customHeight="1">
      <c r="A4" s="13">
        <v>1</v>
      </c>
      <c r="B4" s="371" t="s">
        <v>10</v>
      </c>
      <c r="C4" s="372"/>
      <c r="D4" s="14"/>
      <c r="E4" s="13">
        <v>100</v>
      </c>
      <c r="F4" s="3"/>
      <c r="G4" s="13">
        <f>G5+G14+G27+G36</f>
        <v>41</v>
      </c>
      <c r="H4" s="3"/>
      <c r="I4" s="26"/>
      <c r="J4" s="26"/>
      <c r="K4" s="25"/>
    </row>
    <row r="5" spans="1:11" ht="14.45" customHeight="1">
      <c r="A5" s="12" t="s">
        <v>11</v>
      </c>
      <c r="B5" s="373" t="s">
        <v>12</v>
      </c>
      <c r="C5" s="374"/>
      <c r="D5" s="14"/>
      <c r="E5" s="14"/>
      <c r="F5" s="375" t="s">
        <v>107</v>
      </c>
      <c r="G5" s="13">
        <f>G6+G10</f>
        <v>8</v>
      </c>
      <c r="H5" s="3"/>
      <c r="I5" s="26"/>
      <c r="J5" s="26"/>
      <c r="K5" s="25"/>
    </row>
    <row r="6" spans="1:11" ht="40.5" customHeight="1">
      <c r="A6" s="375" t="s">
        <v>14</v>
      </c>
      <c r="B6" s="378" t="s">
        <v>15</v>
      </c>
      <c r="C6" s="378" t="s">
        <v>16</v>
      </c>
      <c r="D6" s="12" t="s">
        <v>17</v>
      </c>
      <c r="E6" s="12" t="s">
        <v>18</v>
      </c>
      <c r="F6" s="366"/>
      <c r="G6" s="383">
        <v>5</v>
      </c>
      <c r="H6" s="375" t="s">
        <v>19</v>
      </c>
      <c r="I6" s="380"/>
      <c r="J6" s="391"/>
      <c r="K6" s="25"/>
    </row>
    <row r="7" spans="1:11" ht="33" customHeight="1">
      <c r="A7" s="376"/>
      <c r="B7" s="379"/>
      <c r="C7" s="379"/>
      <c r="D7" s="12" t="s">
        <v>20</v>
      </c>
      <c r="E7" s="12" t="s">
        <v>21</v>
      </c>
      <c r="F7" s="366"/>
      <c r="G7" s="379"/>
      <c r="H7" s="366"/>
      <c r="I7" s="381"/>
      <c r="J7" s="392"/>
      <c r="K7" s="25"/>
    </row>
    <row r="8" spans="1:11" ht="21" customHeight="1">
      <c r="A8" s="376"/>
      <c r="B8" s="379"/>
      <c r="C8" s="379"/>
      <c r="D8" s="12" t="s">
        <v>22</v>
      </c>
      <c r="E8" s="12" t="s">
        <v>23</v>
      </c>
      <c r="F8" s="366"/>
      <c r="G8" s="379"/>
      <c r="H8" s="366"/>
      <c r="I8" s="381"/>
      <c r="J8" s="392"/>
      <c r="K8" s="25"/>
    </row>
    <row r="9" spans="1:11" ht="34.5" customHeight="1">
      <c r="A9" s="377"/>
      <c r="B9" s="379"/>
      <c r="C9" s="379"/>
      <c r="D9" s="12" t="s">
        <v>24</v>
      </c>
      <c r="E9" s="12" t="s">
        <v>25</v>
      </c>
      <c r="F9" s="366"/>
      <c r="G9" s="379"/>
      <c r="H9" s="367"/>
      <c r="I9" s="382"/>
      <c r="J9" s="393"/>
      <c r="K9" s="25"/>
    </row>
    <row r="10" spans="1:11" ht="42" customHeight="1">
      <c r="A10" s="375" t="s">
        <v>26</v>
      </c>
      <c r="B10" s="378" t="s">
        <v>27</v>
      </c>
      <c r="C10" s="378" t="s">
        <v>16</v>
      </c>
      <c r="D10" s="12" t="s">
        <v>17</v>
      </c>
      <c r="E10" s="12" t="s">
        <v>18</v>
      </c>
      <c r="F10" s="366"/>
      <c r="G10" s="383">
        <v>3</v>
      </c>
      <c r="H10" s="378" t="s">
        <v>28</v>
      </c>
      <c r="I10" s="380"/>
      <c r="J10" s="391"/>
      <c r="K10" s="25"/>
    </row>
    <row r="11" spans="1:11" ht="38.25" customHeight="1">
      <c r="A11" s="376"/>
      <c r="B11" s="379"/>
      <c r="C11" s="379"/>
      <c r="D11" s="12" t="s">
        <v>20</v>
      </c>
      <c r="E11" s="12" t="s">
        <v>21</v>
      </c>
      <c r="F11" s="366"/>
      <c r="G11" s="379"/>
      <c r="H11" s="379"/>
      <c r="I11" s="381"/>
      <c r="J11" s="392"/>
      <c r="K11" s="25"/>
    </row>
    <row r="12" spans="1:11" ht="27" customHeight="1">
      <c r="A12" s="376"/>
      <c r="B12" s="379"/>
      <c r="C12" s="379"/>
      <c r="D12" s="12" t="s">
        <v>22</v>
      </c>
      <c r="E12" s="12" t="s">
        <v>23</v>
      </c>
      <c r="F12" s="366"/>
      <c r="G12" s="379"/>
      <c r="H12" s="379"/>
      <c r="I12" s="381"/>
      <c r="J12" s="392"/>
      <c r="K12" s="25"/>
    </row>
    <row r="13" spans="1:11" ht="27" customHeight="1">
      <c r="A13" s="377"/>
      <c r="B13" s="379"/>
      <c r="C13" s="379"/>
      <c r="D13" s="12" t="s">
        <v>24</v>
      </c>
      <c r="E13" s="12" t="s">
        <v>25</v>
      </c>
      <c r="F13" s="366"/>
      <c r="G13" s="379"/>
      <c r="H13" s="379"/>
      <c r="I13" s="382"/>
      <c r="J13" s="393"/>
      <c r="K13" s="25"/>
    </row>
    <row r="14" spans="1:11" ht="14.45" customHeight="1">
      <c r="A14" s="12" t="s">
        <v>29</v>
      </c>
      <c r="B14" s="373" t="s">
        <v>30</v>
      </c>
      <c r="C14" s="374"/>
      <c r="D14" s="14"/>
      <c r="E14" s="14"/>
      <c r="F14" s="366"/>
      <c r="G14" s="13">
        <f>G15+G19+G23</f>
        <v>13</v>
      </c>
      <c r="H14" s="3"/>
      <c r="I14" s="16"/>
      <c r="J14" s="43"/>
      <c r="K14" s="25"/>
    </row>
    <row r="15" spans="1:11" ht="45" customHeight="1">
      <c r="A15" s="375" t="s">
        <v>31</v>
      </c>
      <c r="B15" s="375" t="s">
        <v>32</v>
      </c>
      <c r="C15" s="375" t="s">
        <v>16</v>
      </c>
      <c r="D15" s="12" t="s">
        <v>17</v>
      </c>
      <c r="E15" s="12" t="s">
        <v>18</v>
      </c>
      <c r="F15" s="366"/>
      <c r="G15" s="370">
        <v>3</v>
      </c>
      <c r="H15" s="375" t="s">
        <v>161</v>
      </c>
      <c r="I15" s="380"/>
      <c r="J15" s="391"/>
      <c r="K15" s="25"/>
    </row>
    <row r="16" spans="1:11" ht="38.25" customHeight="1">
      <c r="A16" s="376"/>
      <c r="B16" s="366"/>
      <c r="C16" s="366"/>
      <c r="D16" s="12" t="s">
        <v>20</v>
      </c>
      <c r="E16" s="12" t="s">
        <v>21</v>
      </c>
      <c r="F16" s="366"/>
      <c r="G16" s="366"/>
      <c r="H16" s="366"/>
      <c r="I16" s="381"/>
      <c r="J16" s="392"/>
      <c r="K16" s="25"/>
    </row>
    <row r="17" spans="1:11" ht="29.25" customHeight="1">
      <c r="A17" s="376"/>
      <c r="B17" s="366"/>
      <c r="C17" s="366"/>
      <c r="D17" s="12" t="s">
        <v>22</v>
      </c>
      <c r="E17" s="12" t="s">
        <v>23</v>
      </c>
      <c r="F17" s="366"/>
      <c r="G17" s="366"/>
      <c r="H17" s="366"/>
      <c r="I17" s="381"/>
      <c r="J17" s="392"/>
      <c r="K17" s="25"/>
    </row>
    <row r="18" spans="1:11" ht="29.25" customHeight="1">
      <c r="A18" s="377"/>
      <c r="B18" s="367"/>
      <c r="C18" s="367"/>
      <c r="D18" s="12" t="s">
        <v>24</v>
      </c>
      <c r="E18" s="12" t="s">
        <v>34</v>
      </c>
      <c r="F18" s="366"/>
      <c r="G18" s="367"/>
      <c r="H18" s="367"/>
      <c r="I18" s="382"/>
      <c r="J18" s="393"/>
      <c r="K18" s="25"/>
    </row>
    <row r="19" spans="1:11" ht="45.75" customHeight="1">
      <c r="A19" s="375" t="s">
        <v>35</v>
      </c>
      <c r="B19" s="375" t="s">
        <v>36</v>
      </c>
      <c r="C19" s="375" t="s">
        <v>16</v>
      </c>
      <c r="D19" s="12" t="s">
        <v>17</v>
      </c>
      <c r="E19" s="12" t="s">
        <v>37</v>
      </c>
      <c r="F19" s="366"/>
      <c r="G19" s="370">
        <v>5</v>
      </c>
      <c r="H19" s="378" t="s">
        <v>38</v>
      </c>
      <c r="I19" s="380"/>
      <c r="J19" s="391"/>
      <c r="K19" s="25"/>
    </row>
    <row r="20" spans="1:11" ht="40.5" customHeight="1">
      <c r="A20" s="376"/>
      <c r="B20" s="366"/>
      <c r="C20" s="366"/>
      <c r="D20" s="12" t="s">
        <v>20</v>
      </c>
      <c r="E20" s="12" t="s">
        <v>39</v>
      </c>
      <c r="F20" s="366"/>
      <c r="G20" s="366"/>
      <c r="H20" s="379"/>
      <c r="I20" s="381"/>
      <c r="J20" s="392"/>
      <c r="K20" s="25"/>
    </row>
    <row r="21" spans="1:11" ht="47.25" customHeight="1">
      <c r="A21" s="376"/>
      <c r="B21" s="366"/>
      <c r="C21" s="366"/>
      <c r="D21" s="12" t="s">
        <v>22</v>
      </c>
      <c r="E21" s="12" t="s">
        <v>40</v>
      </c>
      <c r="F21" s="366"/>
      <c r="G21" s="366"/>
      <c r="H21" s="379"/>
      <c r="I21" s="381"/>
      <c r="J21" s="392"/>
      <c r="K21" s="25"/>
    </row>
    <row r="22" spans="1:11" ht="21" customHeight="1">
      <c r="A22" s="377"/>
      <c r="B22" s="367"/>
      <c r="C22" s="367"/>
      <c r="D22" s="12" t="s">
        <v>24</v>
      </c>
      <c r="E22" s="12" t="s">
        <v>34</v>
      </c>
      <c r="F22" s="366"/>
      <c r="G22" s="367"/>
      <c r="H22" s="379"/>
      <c r="I22" s="382"/>
      <c r="J22" s="393"/>
      <c r="K22" s="25"/>
    </row>
    <row r="23" spans="1:11" ht="27.75" customHeight="1">
      <c r="A23" s="375" t="s">
        <v>41</v>
      </c>
      <c r="B23" s="375" t="s">
        <v>42</v>
      </c>
      <c r="C23" s="375" t="s">
        <v>16</v>
      </c>
      <c r="D23" s="12" t="s">
        <v>17</v>
      </c>
      <c r="E23" s="12" t="s">
        <v>37</v>
      </c>
      <c r="F23" s="366"/>
      <c r="G23" s="383">
        <v>5</v>
      </c>
      <c r="H23" s="378" t="s">
        <v>43</v>
      </c>
      <c r="I23" s="380"/>
      <c r="J23" s="391"/>
      <c r="K23" s="25"/>
    </row>
    <row r="24" spans="1:11" ht="34.5" customHeight="1">
      <c r="A24" s="376"/>
      <c r="B24" s="366"/>
      <c r="C24" s="366"/>
      <c r="D24" s="12" t="s">
        <v>20</v>
      </c>
      <c r="E24" s="12" t="s">
        <v>39</v>
      </c>
      <c r="F24" s="366"/>
      <c r="G24" s="379"/>
      <c r="H24" s="379"/>
      <c r="I24" s="381"/>
      <c r="J24" s="392"/>
      <c r="K24" s="25"/>
    </row>
    <row r="25" spans="1:11" ht="22.5" customHeight="1">
      <c r="A25" s="376"/>
      <c r="B25" s="366"/>
      <c r="C25" s="366"/>
      <c r="D25" s="12" t="s">
        <v>22</v>
      </c>
      <c r="E25" s="12" t="s">
        <v>40</v>
      </c>
      <c r="F25" s="366"/>
      <c r="G25" s="379"/>
      <c r="H25" s="379"/>
      <c r="I25" s="381"/>
      <c r="J25" s="392"/>
      <c r="K25" s="25"/>
    </row>
    <row r="26" spans="1:11" ht="57" customHeight="1">
      <c r="A26" s="377"/>
      <c r="B26" s="367"/>
      <c r="C26" s="367"/>
      <c r="D26" s="12" t="s">
        <v>24</v>
      </c>
      <c r="E26" s="12" t="s">
        <v>34</v>
      </c>
      <c r="F26" s="366"/>
      <c r="G26" s="379"/>
      <c r="H26" s="379"/>
      <c r="I26" s="382"/>
      <c r="J26" s="393"/>
      <c r="K26" s="25"/>
    </row>
    <row r="27" spans="1:11" ht="14.45" customHeight="1">
      <c r="A27" s="12" t="s">
        <v>44</v>
      </c>
      <c r="B27" s="373" t="s">
        <v>45</v>
      </c>
      <c r="C27" s="374"/>
      <c r="D27" s="14"/>
      <c r="E27" s="14"/>
      <c r="F27" s="366"/>
      <c r="G27" s="13">
        <f>G28+G32</f>
        <v>10</v>
      </c>
      <c r="H27" s="3"/>
      <c r="I27" s="16"/>
      <c r="J27" s="43"/>
      <c r="K27" s="25"/>
    </row>
    <row r="28" spans="1:11" ht="42.75" customHeight="1">
      <c r="A28" s="375" t="s">
        <v>46</v>
      </c>
      <c r="B28" s="375" t="s">
        <v>47</v>
      </c>
      <c r="C28" s="375" t="s">
        <v>16</v>
      </c>
      <c r="D28" s="12" t="s">
        <v>17</v>
      </c>
      <c r="E28" s="12" t="s">
        <v>18</v>
      </c>
      <c r="F28" s="366"/>
      <c r="G28" s="383">
        <v>5</v>
      </c>
      <c r="H28" s="378" t="s">
        <v>138</v>
      </c>
      <c r="I28" s="380"/>
      <c r="J28" s="391"/>
      <c r="K28" s="25"/>
    </row>
    <row r="29" spans="1:11" ht="23.25" customHeight="1">
      <c r="A29" s="376"/>
      <c r="B29" s="366"/>
      <c r="C29" s="366"/>
      <c r="D29" s="12" t="s">
        <v>20</v>
      </c>
      <c r="E29" s="12" t="s">
        <v>21</v>
      </c>
      <c r="F29" s="366"/>
      <c r="G29" s="379"/>
      <c r="H29" s="379"/>
      <c r="I29" s="381"/>
      <c r="J29" s="392"/>
      <c r="K29" s="25"/>
    </row>
    <row r="30" spans="1:11" ht="28.5" customHeight="1">
      <c r="A30" s="376"/>
      <c r="B30" s="366"/>
      <c r="C30" s="366"/>
      <c r="D30" s="12" t="s">
        <v>22</v>
      </c>
      <c r="E30" s="12" t="s">
        <v>23</v>
      </c>
      <c r="F30" s="366"/>
      <c r="G30" s="379"/>
      <c r="H30" s="379"/>
      <c r="I30" s="381"/>
      <c r="J30" s="392"/>
      <c r="K30" s="25"/>
    </row>
    <row r="31" spans="1:11" ht="24" customHeight="1">
      <c r="A31" s="377"/>
      <c r="B31" s="367"/>
      <c r="C31" s="367"/>
      <c r="D31" s="12" t="s">
        <v>24</v>
      </c>
      <c r="E31" s="12" t="s">
        <v>25</v>
      </c>
      <c r="F31" s="366"/>
      <c r="G31" s="379"/>
      <c r="H31" s="379"/>
      <c r="I31" s="382"/>
      <c r="J31" s="393"/>
      <c r="K31" s="25"/>
    </row>
    <row r="32" spans="1:11" ht="35.25" customHeight="1">
      <c r="A32" s="375" t="s">
        <v>122</v>
      </c>
      <c r="B32" s="375" t="s">
        <v>123</v>
      </c>
      <c r="C32" s="375" t="s">
        <v>16</v>
      </c>
      <c r="D32" s="12" t="s">
        <v>17</v>
      </c>
      <c r="E32" s="12" t="s">
        <v>37</v>
      </c>
      <c r="F32" s="366"/>
      <c r="G32" s="370">
        <v>5</v>
      </c>
      <c r="H32" s="378" t="s">
        <v>124</v>
      </c>
      <c r="I32" s="380"/>
      <c r="J32" s="391"/>
      <c r="K32" s="25"/>
    </row>
    <row r="33" spans="1:11" ht="33.75" customHeight="1">
      <c r="A33" s="376"/>
      <c r="B33" s="366"/>
      <c r="C33" s="366"/>
      <c r="D33" s="12" t="s">
        <v>20</v>
      </c>
      <c r="E33" s="12" t="s">
        <v>39</v>
      </c>
      <c r="F33" s="366"/>
      <c r="G33" s="366"/>
      <c r="H33" s="379"/>
      <c r="I33" s="381"/>
      <c r="J33" s="392"/>
      <c r="K33" s="25"/>
    </row>
    <row r="34" spans="1:11" ht="34.5" customHeight="1">
      <c r="A34" s="376"/>
      <c r="B34" s="366"/>
      <c r="C34" s="366"/>
      <c r="D34" s="12" t="s">
        <v>22</v>
      </c>
      <c r="E34" s="12" t="s">
        <v>40</v>
      </c>
      <c r="F34" s="366"/>
      <c r="G34" s="366"/>
      <c r="H34" s="379"/>
      <c r="I34" s="381"/>
      <c r="J34" s="392"/>
      <c r="K34" s="25"/>
    </row>
    <row r="35" spans="1:11" ht="60.75" customHeight="1">
      <c r="A35" s="377"/>
      <c r="B35" s="367"/>
      <c r="C35" s="367"/>
      <c r="D35" s="12" t="s">
        <v>24</v>
      </c>
      <c r="E35" s="12" t="s">
        <v>34</v>
      </c>
      <c r="F35" s="366"/>
      <c r="G35" s="367"/>
      <c r="H35" s="379"/>
      <c r="I35" s="382"/>
      <c r="J35" s="393"/>
      <c r="K35" s="25"/>
    </row>
    <row r="36" spans="1:11" ht="14.45" customHeight="1">
      <c r="A36" s="12" t="s">
        <v>49</v>
      </c>
      <c r="B36" s="373" t="s">
        <v>50</v>
      </c>
      <c r="C36" s="374"/>
      <c r="D36" s="14"/>
      <c r="E36" s="14"/>
      <c r="F36" s="366"/>
      <c r="G36" s="13">
        <f>G37+G41</f>
        <v>10</v>
      </c>
      <c r="H36" s="3"/>
      <c r="I36" s="16"/>
      <c r="J36" s="43"/>
      <c r="K36" s="25"/>
    </row>
    <row r="37" spans="1:11" ht="28.5" customHeight="1">
      <c r="A37" s="378" t="s">
        <v>51</v>
      </c>
      <c r="B37" s="378" t="s">
        <v>52</v>
      </c>
      <c r="C37" s="378" t="s">
        <v>16</v>
      </c>
      <c r="D37" s="12" t="s">
        <v>17</v>
      </c>
      <c r="E37" s="12" t="s">
        <v>18</v>
      </c>
      <c r="F37" s="366"/>
      <c r="G37" s="383">
        <v>5</v>
      </c>
      <c r="H37" s="378" t="s">
        <v>53</v>
      </c>
      <c r="I37" s="380"/>
      <c r="J37" s="391"/>
      <c r="K37" s="25"/>
    </row>
    <row r="38" spans="1:11" ht="27.75" customHeight="1">
      <c r="A38" s="378"/>
      <c r="B38" s="379"/>
      <c r="C38" s="379"/>
      <c r="D38" s="12" t="s">
        <v>20</v>
      </c>
      <c r="E38" s="12" t="s">
        <v>21</v>
      </c>
      <c r="F38" s="366"/>
      <c r="G38" s="379"/>
      <c r="H38" s="379"/>
      <c r="I38" s="381"/>
      <c r="J38" s="392"/>
      <c r="K38" s="25"/>
    </row>
    <row r="39" spans="1:11" ht="25.5" customHeight="1">
      <c r="A39" s="378"/>
      <c r="B39" s="379"/>
      <c r="C39" s="379"/>
      <c r="D39" s="12" t="s">
        <v>22</v>
      </c>
      <c r="E39" s="12" t="s">
        <v>23</v>
      </c>
      <c r="F39" s="366"/>
      <c r="G39" s="379"/>
      <c r="H39" s="379"/>
      <c r="I39" s="381"/>
      <c r="J39" s="392"/>
      <c r="K39" s="25"/>
    </row>
    <row r="40" spans="1:11" ht="20.25" customHeight="1">
      <c r="A40" s="378"/>
      <c r="B40" s="379"/>
      <c r="C40" s="379"/>
      <c r="D40" s="12" t="s">
        <v>24</v>
      </c>
      <c r="E40" s="12" t="s">
        <v>25</v>
      </c>
      <c r="F40" s="366"/>
      <c r="G40" s="379"/>
      <c r="H40" s="379"/>
      <c r="I40" s="382"/>
      <c r="J40" s="393"/>
      <c r="K40" s="25"/>
    </row>
    <row r="41" spans="1:11" ht="29.25" customHeight="1">
      <c r="A41" s="375" t="s">
        <v>54</v>
      </c>
      <c r="B41" s="378" t="s">
        <v>55</v>
      </c>
      <c r="C41" s="378" t="s">
        <v>16</v>
      </c>
      <c r="D41" s="12" t="s">
        <v>17</v>
      </c>
      <c r="E41" s="12" t="s">
        <v>18</v>
      </c>
      <c r="F41" s="366"/>
      <c r="G41" s="383">
        <v>5</v>
      </c>
      <c r="H41" s="378" t="s">
        <v>53</v>
      </c>
      <c r="I41" s="380"/>
      <c r="J41" s="391"/>
      <c r="K41" s="25"/>
    </row>
    <row r="42" spans="1:11" ht="25.5" customHeight="1">
      <c r="A42" s="376"/>
      <c r="B42" s="379"/>
      <c r="C42" s="379"/>
      <c r="D42" s="12" t="s">
        <v>20</v>
      </c>
      <c r="E42" s="12" t="s">
        <v>21</v>
      </c>
      <c r="F42" s="366"/>
      <c r="G42" s="379"/>
      <c r="H42" s="379"/>
      <c r="I42" s="381"/>
      <c r="J42" s="392"/>
      <c r="K42" s="25"/>
    </row>
    <row r="43" spans="1:11" ht="26.25" customHeight="1">
      <c r="A43" s="376"/>
      <c r="B43" s="379"/>
      <c r="C43" s="379"/>
      <c r="D43" s="12" t="s">
        <v>22</v>
      </c>
      <c r="E43" s="12" t="s">
        <v>23</v>
      </c>
      <c r="F43" s="366"/>
      <c r="G43" s="379"/>
      <c r="H43" s="379"/>
      <c r="I43" s="381"/>
      <c r="J43" s="392"/>
      <c r="K43" s="25"/>
    </row>
    <row r="44" spans="1:11" ht="17.25" customHeight="1">
      <c r="A44" s="377"/>
      <c r="B44" s="379"/>
      <c r="C44" s="379"/>
      <c r="D44" s="12" t="s">
        <v>24</v>
      </c>
      <c r="E44" s="12" t="s">
        <v>25</v>
      </c>
      <c r="F44" s="367"/>
      <c r="G44" s="379"/>
      <c r="H44" s="379"/>
      <c r="I44" s="382"/>
      <c r="J44" s="393"/>
      <c r="K44" s="25"/>
    </row>
    <row r="45" spans="1:11" ht="102.75" customHeight="1">
      <c r="A45" s="12" t="s">
        <v>57</v>
      </c>
      <c r="B45" s="12" t="s">
        <v>58</v>
      </c>
      <c r="C45" s="12" t="s">
        <v>59</v>
      </c>
      <c r="D45" s="12" t="s">
        <v>60</v>
      </c>
      <c r="E45" s="12" t="s">
        <v>61</v>
      </c>
      <c r="F45" s="12" t="s">
        <v>62</v>
      </c>
      <c r="G45" s="13">
        <v>10</v>
      </c>
      <c r="H45" s="12" t="s">
        <v>155</v>
      </c>
      <c r="I45" s="26"/>
      <c r="J45" s="28"/>
      <c r="K45" s="15"/>
    </row>
    <row r="46" spans="1:11" ht="60" customHeight="1">
      <c r="A46" s="12" t="s">
        <v>63</v>
      </c>
      <c r="B46" s="12" t="s">
        <v>64</v>
      </c>
      <c r="C46" s="12" t="s">
        <v>65</v>
      </c>
      <c r="D46" s="12" t="s">
        <v>66</v>
      </c>
      <c r="E46" s="14"/>
      <c r="F46" s="3"/>
      <c r="G46" s="13">
        <f>G47+G51+G55</f>
        <v>15</v>
      </c>
      <c r="H46" s="29"/>
      <c r="I46" s="16"/>
      <c r="J46" s="43"/>
      <c r="K46" s="25"/>
    </row>
    <row r="47" spans="1:11" ht="15" customHeight="1">
      <c r="A47" s="375" t="s">
        <v>67</v>
      </c>
      <c r="B47" s="375" t="s">
        <v>68</v>
      </c>
      <c r="C47" s="375" t="s">
        <v>65</v>
      </c>
      <c r="D47" s="12" t="s">
        <v>17</v>
      </c>
      <c r="E47" s="12" t="s">
        <v>69</v>
      </c>
      <c r="F47" s="375" t="s">
        <v>70</v>
      </c>
      <c r="G47" s="370">
        <v>5</v>
      </c>
      <c r="H47" s="378" t="s">
        <v>113</v>
      </c>
      <c r="I47" s="380"/>
      <c r="J47" s="394"/>
      <c r="K47" s="25"/>
    </row>
    <row r="48" spans="1:11" ht="135.75" customHeight="1">
      <c r="A48" s="376"/>
      <c r="B48" s="366"/>
      <c r="C48" s="366"/>
      <c r="D48" s="12" t="s">
        <v>20</v>
      </c>
      <c r="E48" s="12" t="s">
        <v>72</v>
      </c>
      <c r="F48" s="366"/>
      <c r="G48" s="366"/>
      <c r="H48" s="379"/>
      <c r="I48" s="381"/>
      <c r="J48" s="394"/>
      <c r="K48" s="25"/>
    </row>
    <row r="49" spans="1:11" ht="15.75" customHeight="1">
      <c r="A49" s="376"/>
      <c r="B49" s="366"/>
      <c r="C49" s="366"/>
      <c r="D49" s="12" t="s">
        <v>22</v>
      </c>
      <c r="E49" s="12" t="s">
        <v>73</v>
      </c>
      <c r="F49" s="366"/>
      <c r="G49" s="366"/>
      <c r="H49" s="379"/>
      <c r="I49" s="381"/>
      <c r="J49" s="394"/>
      <c r="K49" s="25"/>
    </row>
    <row r="50" spans="1:11" ht="15.75" customHeight="1">
      <c r="A50" s="377"/>
      <c r="B50" s="367"/>
      <c r="C50" s="367"/>
      <c r="D50" s="12" t="s">
        <v>24</v>
      </c>
      <c r="E50" s="12" t="s">
        <v>74</v>
      </c>
      <c r="F50" s="366"/>
      <c r="G50" s="367"/>
      <c r="H50" s="379"/>
      <c r="I50" s="382"/>
      <c r="J50" s="394"/>
      <c r="K50" s="25"/>
    </row>
    <row r="51" spans="1:11" ht="15" customHeight="1">
      <c r="A51" s="375" t="s">
        <v>75</v>
      </c>
      <c r="B51" s="375" t="s">
        <v>127</v>
      </c>
      <c r="C51" s="375" t="s">
        <v>65</v>
      </c>
      <c r="D51" s="12" t="s">
        <v>17</v>
      </c>
      <c r="E51" s="12" t="s">
        <v>69</v>
      </c>
      <c r="F51" s="366"/>
      <c r="G51" s="370">
        <v>5</v>
      </c>
      <c r="H51" s="378" t="s">
        <v>114</v>
      </c>
      <c r="I51" s="394"/>
      <c r="J51" s="395"/>
      <c r="K51" s="25"/>
    </row>
    <row r="52" spans="1:11" ht="41.25" customHeight="1">
      <c r="A52" s="376"/>
      <c r="B52" s="366"/>
      <c r="C52" s="366"/>
      <c r="D52" s="12" t="s">
        <v>20</v>
      </c>
      <c r="E52" s="12" t="s">
        <v>72</v>
      </c>
      <c r="F52" s="366"/>
      <c r="G52" s="366"/>
      <c r="H52" s="379"/>
      <c r="I52" s="394"/>
      <c r="J52" s="395"/>
      <c r="K52" s="25"/>
    </row>
    <row r="53" spans="1:11" ht="51" customHeight="1">
      <c r="A53" s="376"/>
      <c r="B53" s="366"/>
      <c r="C53" s="366"/>
      <c r="D53" s="12" t="s">
        <v>22</v>
      </c>
      <c r="E53" s="12" t="s">
        <v>73</v>
      </c>
      <c r="F53" s="366"/>
      <c r="G53" s="366"/>
      <c r="H53" s="379"/>
      <c r="I53" s="394"/>
      <c r="J53" s="395"/>
      <c r="K53" s="25"/>
    </row>
    <row r="54" spans="1:11" ht="77.25" customHeight="1">
      <c r="A54" s="377"/>
      <c r="B54" s="367"/>
      <c r="C54" s="367"/>
      <c r="D54" s="12" t="s">
        <v>24</v>
      </c>
      <c r="E54" s="12" t="s">
        <v>74</v>
      </c>
      <c r="F54" s="366"/>
      <c r="G54" s="367"/>
      <c r="H54" s="379"/>
      <c r="I54" s="394"/>
      <c r="J54" s="395"/>
      <c r="K54" s="25"/>
    </row>
    <row r="55" spans="1:11" ht="50.25" customHeight="1">
      <c r="A55" s="375" t="s">
        <v>78</v>
      </c>
      <c r="B55" s="375" t="s">
        <v>79</v>
      </c>
      <c r="C55" s="375" t="s">
        <v>65</v>
      </c>
      <c r="D55" s="12" t="s">
        <v>17</v>
      </c>
      <c r="E55" s="12" t="s">
        <v>69</v>
      </c>
      <c r="F55" s="366"/>
      <c r="G55" s="370">
        <v>5</v>
      </c>
      <c r="H55" s="375" t="s">
        <v>80</v>
      </c>
      <c r="I55" s="380"/>
      <c r="J55" s="388"/>
      <c r="K55" s="25"/>
    </row>
    <row r="56" spans="1:11" ht="47.25" customHeight="1">
      <c r="A56" s="376"/>
      <c r="B56" s="366"/>
      <c r="C56" s="366"/>
      <c r="D56" s="12" t="s">
        <v>20</v>
      </c>
      <c r="E56" s="12" t="s">
        <v>72</v>
      </c>
      <c r="F56" s="366"/>
      <c r="G56" s="366"/>
      <c r="H56" s="366"/>
      <c r="I56" s="381"/>
      <c r="J56" s="389"/>
      <c r="K56" s="25"/>
    </row>
    <row r="57" spans="1:11" ht="54.75" customHeight="1">
      <c r="A57" s="376"/>
      <c r="B57" s="366"/>
      <c r="C57" s="366"/>
      <c r="D57" s="12" t="s">
        <v>22</v>
      </c>
      <c r="E57" s="12" t="s">
        <v>73</v>
      </c>
      <c r="F57" s="366"/>
      <c r="G57" s="366"/>
      <c r="H57" s="366"/>
      <c r="I57" s="381"/>
      <c r="J57" s="389"/>
      <c r="K57" s="25"/>
    </row>
    <row r="58" spans="1:11" ht="56.25" customHeight="1">
      <c r="A58" s="377"/>
      <c r="B58" s="367"/>
      <c r="C58" s="367"/>
      <c r="D58" s="12" t="s">
        <v>24</v>
      </c>
      <c r="E58" s="12" t="s">
        <v>74</v>
      </c>
      <c r="F58" s="367"/>
      <c r="G58" s="367"/>
      <c r="H58" s="367"/>
      <c r="I58" s="382"/>
      <c r="J58" s="390"/>
      <c r="K58" s="25"/>
    </row>
    <row r="59" spans="1:11" ht="120" customHeight="1">
      <c r="A59" s="12" t="s">
        <v>81</v>
      </c>
      <c r="B59" s="12" t="s">
        <v>82</v>
      </c>
      <c r="C59" s="12" t="s">
        <v>16</v>
      </c>
      <c r="D59" s="12" t="s">
        <v>83</v>
      </c>
      <c r="E59" s="12" t="s">
        <v>84</v>
      </c>
      <c r="F59" s="12" t="s">
        <v>70</v>
      </c>
      <c r="G59" s="13">
        <v>10</v>
      </c>
      <c r="H59" s="12" t="s">
        <v>115</v>
      </c>
      <c r="I59" s="26"/>
      <c r="J59" s="28"/>
      <c r="K59" s="25"/>
    </row>
    <row r="60" spans="1:11" ht="185.25" customHeight="1">
      <c r="A60" s="12" t="s">
        <v>86</v>
      </c>
      <c r="B60" s="12" t="s">
        <v>128</v>
      </c>
      <c r="C60" s="12" t="s">
        <v>16</v>
      </c>
      <c r="D60" s="12" t="s">
        <v>83</v>
      </c>
      <c r="E60" s="12" t="s">
        <v>129</v>
      </c>
      <c r="F60" s="12" t="s">
        <v>70</v>
      </c>
      <c r="G60" s="13">
        <v>9</v>
      </c>
      <c r="H60" s="12" t="s">
        <v>192</v>
      </c>
      <c r="I60" s="26"/>
      <c r="J60" s="28"/>
      <c r="K60" s="25"/>
    </row>
    <row r="61" spans="1:11" ht="234" customHeight="1">
      <c r="A61" s="13">
        <v>6</v>
      </c>
      <c r="B61" s="12" t="s">
        <v>89</v>
      </c>
      <c r="C61" s="12" t="s">
        <v>90</v>
      </c>
      <c r="D61" s="12" t="s">
        <v>91</v>
      </c>
      <c r="E61" s="12" t="s">
        <v>92</v>
      </c>
      <c r="F61" s="12" t="s">
        <v>93</v>
      </c>
      <c r="G61" s="13">
        <v>3</v>
      </c>
      <c r="H61" s="12" t="s">
        <v>116</v>
      </c>
      <c r="I61" s="28"/>
      <c r="J61" s="28"/>
      <c r="K61" s="25"/>
    </row>
    <row r="62" spans="1:11" ht="105.75" customHeight="1">
      <c r="A62" s="13">
        <v>7</v>
      </c>
      <c r="B62" s="12" t="s">
        <v>95</v>
      </c>
      <c r="C62" s="12" t="s">
        <v>65</v>
      </c>
      <c r="D62" s="12" t="s">
        <v>91</v>
      </c>
      <c r="E62" s="18">
        <v>1</v>
      </c>
      <c r="F62" s="12" t="s">
        <v>70</v>
      </c>
      <c r="G62" s="13">
        <v>2</v>
      </c>
      <c r="H62" s="12" t="s">
        <v>96</v>
      </c>
      <c r="I62" s="28"/>
      <c r="J62" s="28"/>
      <c r="K62" s="25"/>
    </row>
    <row r="63" spans="1:11" ht="60" customHeight="1">
      <c r="A63" s="13">
        <v>8</v>
      </c>
      <c r="B63" s="12" t="s">
        <v>97</v>
      </c>
      <c r="C63" s="12" t="s">
        <v>98</v>
      </c>
      <c r="D63" s="12" t="s">
        <v>83</v>
      </c>
      <c r="E63" s="18">
        <v>1</v>
      </c>
      <c r="F63" s="12" t="s">
        <v>70</v>
      </c>
      <c r="G63" s="13">
        <v>5</v>
      </c>
      <c r="H63" s="12" t="s">
        <v>96</v>
      </c>
      <c r="I63" s="28"/>
      <c r="J63" s="28"/>
      <c r="K63" s="25"/>
    </row>
    <row r="64" spans="1:11" ht="124.5" customHeight="1">
      <c r="A64" s="13">
        <v>9</v>
      </c>
      <c r="B64" s="12" t="s">
        <v>99</v>
      </c>
      <c r="C64" s="12" t="s">
        <v>100</v>
      </c>
      <c r="D64" s="12" t="s">
        <v>83</v>
      </c>
      <c r="E64" s="12" t="s">
        <v>101</v>
      </c>
      <c r="F64" s="12" t="s">
        <v>102</v>
      </c>
      <c r="G64" s="13">
        <v>5</v>
      </c>
      <c r="H64" s="12" t="s">
        <v>117</v>
      </c>
      <c r="I64" s="28"/>
      <c r="J64" s="28"/>
      <c r="K64" s="25"/>
    </row>
    <row r="65" spans="1:11" ht="14.45" customHeight="1">
      <c r="A65" s="39"/>
      <c r="B65" s="7" t="s">
        <v>104</v>
      </c>
      <c r="C65" s="17"/>
      <c r="D65" s="17"/>
      <c r="E65" s="17"/>
      <c r="F65" s="17"/>
      <c r="G65" s="31">
        <f>G60+G59+G46+G45+G4+G61+G62+G63+G64</f>
        <v>100</v>
      </c>
      <c r="H65" s="17"/>
      <c r="I65" s="17"/>
      <c r="J65" s="40">
        <f>J6+J10+J15+J19+J23+J28+J32+J37+J41+J55+J45+J47+J51+J59+J60+J61+J62+J63+J64</f>
        <v>0</v>
      </c>
      <c r="K65" s="25"/>
    </row>
    <row r="66" spans="1:11" ht="13.5" customHeight="1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24"/>
    </row>
    <row r="67" spans="1:11" ht="30" customHeight="1">
      <c r="A67" s="10"/>
      <c r="B67" s="19" t="s">
        <v>105</v>
      </c>
      <c r="C67" s="10"/>
      <c r="D67" s="10"/>
      <c r="E67" s="10"/>
      <c r="F67" s="10"/>
      <c r="G67" s="10"/>
      <c r="H67" s="10"/>
      <c r="I67" s="10"/>
      <c r="J67" s="10"/>
      <c r="K67" s="24"/>
    </row>
  </sheetData>
  <mergeCells count="92">
    <mergeCell ref="A2:J2"/>
    <mergeCell ref="A41:A44"/>
    <mergeCell ref="B41:B44"/>
    <mergeCell ref="C41:C44"/>
    <mergeCell ref="G41:G44"/>
    <mergeCell ref="A37:A40"/>
    <mergeCell ref="B37:B40"/>
    <mergeCell ref="C37:C40"/>
    <mergeCell ref="G37:G40"/>
    <mergeCell ref="B4:C4"/>
    <mergeCell ref="B5:C5"/>
    <mergeCell ref="F5:F44"/>
    <mergeCell ref="A6:A9"/>
    <mergeCell ref="B6:B9"/>
    <mergeCell ref="C6:C9"/>
    <mergeCell ref="B14:C14"/>
    <mergeCell ref="A32:A35"/>
    <mergeCell ref="B32:B35"/>
    <mergeCell ref="C32:C35"/>
    <mergeCell ref="G6:G9"/>
    <mergeCell ref="H6:H9"/>
    <mergeCell ref="H15:H18"/>
    <mergeCell ref="H23:H26"/>
    <mergeCell ref="H32:H35"/>
    <mergeCell ref="A15:A18"/>
    <mergeCell ref="B15:B18"/>
    <mergeCell ref="C15:C18"/>
    <mergeCell ref="A23:A26"/>
    <mergeCell ref="B23:B26"/>
    <mergeCell ref="C23:C26"/>
    <mergeCell ref="I6:I9"/>
    <mergeCell ref="J6:J9"/>
    <mergeCell ref="A10:A13"/>
    <mergeCell ref="B10:B13"/>
    <mergeCell ref="C10:C13"/>
    <mergeCell ref="G10:G13"/>
    <mergeCell ref="H10:H13"/>
    <mergeCell ref="I10:I13"/>
    <mergeCell ref="J10:J13"/>
    <mergeCell ref="I15:I18"/>
    <mergeCell ref="J15:J18"/>
    <mergeCell ref="A19:A22"/>
    <mergeCell ref="B19:B22"/>
    <mergeCell ref="C19:C22"/>
    <mergeCell ref="G19:G22"/>
    <mergeCell ref="H19:H22"/>
    <mergeCell ref="I19:I22"/>
    <mergeCell ref="J19:J22"/>
    <mergeCell ref="G15:G18"/>
    <mergeCell ref="I23:I26"/>
    <mergeCell ref="J23:J26"/>
    <mergeCell ref="B27:C27"/>
    <mergeCell ref="A28:A31"/>
    <mergeCell ref="B28:B31"/>
    <mergeCell ref="C28:C31"/>
    <mergeCell ref="G28:G31"/>
    <mergeCell ref="H28:H31"/>
    <mergeCell ref="I28:I31"/>
    <mergeCell ref="J28:J31"/>
    <mergeCell ref="G23:G26"/>
    <mergeCell ref="I32:I35"/>
    <mergeCell ref="J32:J35"/>
    <mergeCell ref="B36:C36"/>
    <mergeCell ref="H37:H40"/>
    <mergeCell ref="I37:I40"/>
    <mergeCell ref="J37:J40"/>
    <mergeCell ref="G32:G35"/>
    <mergeCell ref="H41:H44"/>
    <mergeCell ref="I41:I44"/>
    <mergeCell ref="J41:J44"/>
    <mergeCell ref="J47:J50"/>
    <mergeCell ref="J51:J54"/>
    <mergeCell ref="I47:I50"/>
    <mergeCell ref="I51:I54"/>
    <mergeCell ref="H47:H50"/>
    <mergeCell ref="H51:H54"/>
    <mergeCell ref="H55:H58"/>
    <mergeCell ref="I55:I58"/>
    <mergeCell ref="J55:J58"/>
    <mergeCell ref="A55:A58"/>
    <mergeCell ref="B55:B58"/>
    <mergeCell ref="C55:C58"/>
    <mergeCell ref="F47:F58"/>
    <mergeCell ref="G55:G58"/>
    <mergeCell ref="A47:A50"/>
    <mergeCell ref="B47:B50"/>
    <mergeCell ref="C47:C50"/>
    <mergeCell ref="G47:G50"/>
    <mergeCell ref="A51:A54"/>
    <mergeCell ref="B51:B54"/>
    <mergeCell ref="C51:C54"/>
    <mergeCell ref="G51:G54"/>
  </mergeCells>
  <pageMargins left="0.31496099999999999" right="0" top="0.15748000000000001" bottom="0.35433100000000001" header="0.31496099999999999" footer="0.31496099999999999"/>
  <pageSetup scale="43" fitToHeight="2" orientation="portrait" r:id="rId1"/>
  <headerFooter>
    <oddFooter>&amp;C&amp;"Helvetica Neue,Regular"&amp;12&amp;K000000&amp;P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showGridLines="0" workbookViewId="0">
      <selection activeCell="H14" sqref="H14"/>
    </sheetView>
  </sheetViews>
  <sheetFormatPr defaultColWidth="8.85546875" defaultRowHeight="15" customHeight="1"/>
  <cols>
    <col min="1" max="1" width="6.7109375" style="45" customWidth="1"/>
    <col min="2" max="2" width="26" style="45" customWidth="1"/>
    <col min="3" max="3" width="11.42578125" style="45" customWidth="1"/>
    <col min="4" max="4" width="23.140625" style="45" customWidth="1"/>
    <col min="5" max="5" width="11" style="45" customWidth="1"/>
    <col min="6" max="6" width="16.42578125" style="45" customWidth="1"/>
    <col min="7" max="7" width="11.7109375" style="45" customWidth="1"/>
    <col min="8" max="8" width="39" style="45" customWidth="1"/>
    <col min="9" max="9" width="7.42578125" style="45" customWidth="1"/>
    <col min="10" max="10" width="41.140625" style="45" customWidth="1"/>
    <col min="11" max="11" width="21.42578125" style="45" customWidth="1"/>
    <col min="12" max="12" width="8.85546875" style="45" customWidth="1"/>
    <col min="13" max="16384" width="8.85546875" style="45"/>
  </cols>
  <sheetData>
    <row r="1" spans="1:11" ht="60" customHeight="1">
      <c r="A1" s="10"/>
      <c r="B1" s="10"/>
      <c r="C1" s="10"/>
      <c r="D1" s="10"/>
      <c r="E1" s="10"/>
      <c r="F1" s="10"/>
      <c r="G1" s="10"/>
      <c r="H1" s="10"/>
      <c r="I1" s="10"/>
      <c r="J1" s="19" t="s">
        <v>469</v>
      </c>
      <c r="K1" s="24"/>
    </row>
    <row r="2" spans="1:11" ht="33.75" customHeight="1">
      <c r="A2" s="368" t="s">
        <v>193</v>
      </c>
      <c r="B2" s="369"/>
      <c r="C2" s="369"/>
      <c r="D2" s="369"/>
      <c r="E2" s="369"/>
      <c r="F2" s="369"/>
      <c r="G2" s="369"/>
      <c r="H2" s="369"/>
      <c r="I2" s="369"/>
      <c r="J2" s="369"/>
      <c r="K2" s="24"/>
    </row>
    <row r="3" spans="1:11" ht="45" customHeigh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25"/>
    </row>
    <row r="4" spans="1:11" ht="29.25" customHeight="1">
      <c r="A4" s="13">
        <v>1</v>
      </c>
      <c r="B4" s="371" t="s">
        <v>10</v>
      </c>
      <c r="C4" s="372"/>
      <c r="D4" s="14"/>
      <c r="E4" s="13">
        <v>100</v>
      </c>
      <c r="F4" s="2"/>
      <c r="G4" s="13">
        <f>G5+G14+G27+G36</f>
        <v>41</v>
      </c>
      <c r="H4" s="2"/>
      <c r="I4" s="26"/>
      <c r="J4" s="26"/>
      <c r="K4" s="25"/>
    </row>
    <row r="5" spans="1:11" ht="14.45" customHeight="1">
      <c r="A5" s="12" t="s">
        <v>11</v>
      </c>
      <c r="B5" s="373" t="s">
        <v>12</v>
      </c>
      <c r="C5" s="374"/>
      <c r="D5" s="14"/>
      <c r="E5" s="14"/>
      <c r="F5" s="375" t="s">
        <v>107</v>
      </c>
      <c r="G5" s="13">
        <f>G6+G10</f>
        <v>8</v>
      </c>
      <c r="H5" s="2"/>
      <c r="I5" s="26"/>
      <c r="J5" s="26"/>
      <c r="K5" s="25"/>
    </row>
    <row r="6" spans="1:11" ht="36" customHeight="1">
      <c r="A6" s="375" t="s">
        <v>14</v>
      </c>
      <c r="B6" s="378" t="s">
        <v>15</v>
      </c>
      <c r="C6" s="378" t="s">
        <v>16</v>
      </c>
      <c r="D6" s="12" t="s">
        <v>17</v>
      </c>
      <c r="E6" s="12" t="s">
        <v>18</v>
      </c>
      <c r="F6" s="366"/>
      <c r="G6" s="383">
        <v>5</v>
      </c>
      <c r="H6" s="375" t="s">
        <v>119</v>
      </c>
      <c r="I6" s="380"/>
      <c r="J6" s="391"/>
      <c r="K6" s="21"/>
    </row>
    <row r="7" spans="1:11" ht="27.75" customHeight="1">
      <c r="A7" s="376"/>
      <c r="B7" s="379"/>
      <c r="C7" s="379"/>
      <c r="D7" s="12" t="s">
        <v>20</v>
      </c>
      <c r="E7" s="12" t="s">
        <v>21</v>
      </c>
      <c r="F7" s="366"/>
      <c r="G7" s="379"/>
      <c r="H7" s="366"/>
      <c r="I7" s="381"/>
      <c r="J7" s="392"/>
      <c r="K7" s="25"/>
    </row>
    <row r="8" spans="1:11" ht="24.75" customHeight="1">
      <c r="A8" s="376"/>
      <c r="B8" s="379"/>
      <c r="C8" s="379"/>
      <c r="D8" s="12" t="s">
        <v>22</v>
      </c>
      <c r="E8" s="12" t="s">
        <v>23</v>
      </c>
      <c r="F8" s="366"/>
      <c r="G8" s="379"/>
      <c r="H8" s="366"/>
      <c r="I8" s="381"/>
      <c r="J8" s="392"/>
      <c r="K8" s="25"/>
    </row>
    <row r="9" spans="1:11" ht="18" customHeight="1">
      <c r="A9" s="377"/>
      <c r="B9" s="379"/>
      <c r="C9" s="379"/>
      <c r="D9" s="12" t="s">
        <v>24</v>
      </c>
      <c r="E9" s="12" t="s">
        <v>25</v>
      </c>
      <c r="F9" s="366"/>
      <c r="G9" s="379"/>
      <c r="H9" s="367"/>
      <c r="I9" s="382"/>
      <c r="J9" s="393"/>
      <c r="K9" s="25"/>
    </row>
    <row r="10" spans="1:11" ht="35.25" customHeight="1">
      <c r="A10" s="375" t="s">
        <v>26</v>
      </c>
      <c r="B10" s="378" t="s">
        <v>27</v>
      </c>
      <c r="C10" s="378" t="s">
        <v>16</v>
      </c>
      <c r="D10" s="12" t="s">
        <v>17</v>
      </c>
      <c r="E10" s="12" t="s">
        <v>18</v>
      </c>
      <c r="F10" s="366"/>
      <c r="G10" s="383">
        <v>3</v>
      </c>
      <c r="H10" s="378" t="s">
        <v>28</v>
      </c>
      <c r="I10" s="380"/>
      <c r="J10" s="391"/>
      <c r="K10" s="25"/>
    </row>
    <row r="11" spans="1:11" ht="33.75" customHeight="1">
      <c r="A11" s="376"/>
      <c r="B11" s="379"/>
      <c r="C11" s="379"/>
      <c r="D11" s="12" t="s">
        <v>20</v>
      </c>
      <c r="E11" s="12" t="s">
        <v>21</v>
      </c>
      <c r="F11" s="366"/>
      <c r="G11" s="379"/>
      <c r="H11" s="379"/>
      <c r="I11" s="381"/>
      <c r="J11" s="392"/>
      <c r="K11" s="25"/>
    </row>
    <row r="12" spans="1:11" ht="27.75" customHeight="1">
      <c r="A12" s="376"/>
      <c r="B12" s="379"/>
      <c r="C12" s="379"/>
      <c r="D12" s="12" t="s">
        <v>22</v>
      </c>
      <c r="E12" s="12" t="s">
        <v>23</v>
      </c>
      <c r="F12" s="366"/>
      <c r="G12" s="379"/>
      <c r="H12" s="379"/>
      <c r="I12" s="381"/>
      <c r="J12" s="392"/>
      <c r="K12" s="25"/>
    </row>
    <row r="13" spans="1:11" ht="19.5" customHeight="1">
      <c r="A13" s="377"/>
      <c r="B13" s="379"/>
      <c r="C13" s="379"/>
      <c r="D13" s="12" t="s">
        <v>24</v>
      </c>
      <c r="E13" s="12" t="s">
        <v>25</v>
      </c>
      <c r="F13" s="366"/>
      <c r="G13" s="379"/>
      <c r="H13" s="379"/>
      <c r="I13" s="382"/>
      <c r="J13" s="393"/>
      <c r="K13" s="25"/>
    </row>
    <row r="14" spans="1:11" ht="14.45" customHeight="1">
      <c r="A14" s="12" t="s">
        <v>29</v>
      </c>
      <c r="B14" s="373" t="s">
        <v>30</v>
      </c>
      <c r="C14" s="374"/>
      <c r="D14" s="14"/>
      <c r="E14" s="14"/>
      <c r="F14" s="366"/>
      <c r="G14" s="13">
        <f>G15+G19+G23</f>
        <v>13</v>
      </c>
      <c r="H14" s="2"/>
      <c r="I14" s="4"/>
      <c r="J14" s="5"/>
      <c r="K14" s="25"/>
    </row>
    <row r="15" spans="1:11" ht="36.75" customHeight="1">
      <c r="A15" s="375" t="s">
        <v>31</v>
      </c>
      <c r="B15" s="375" t="s">
        <v>32</v>
      </c>
      <c r="C15" s="375" t="s">
        <v>16</v>
      </c>
      <c r="D15" s="12" t="s">
        <v>17</v>
      </c>
      <c r="E15" s="12" t="s">
        <v>18</v>
      </c>
      <c r="F15" s="366"/>
      <c r="G15" s="370">
        <v>3</v>
      </c>
      <c r="H15" s="375" t="s">
        <v>120</v>
      </c>
      <c r="I15" s="380"/>
      <c r="J15" s="391"/>
      <c r="K15" s="25"/>
    </row>
    <row r="16" spans="1:11" ht="28.5" customHeight="1">
      <c r="A16" s="376"/>
      <c r="B16" s="366"/>
      <c r="C16" s="366"/>
      <c r="D16" s="12" t="s">
        <v>20</v>
      </c>
      <c r="E16" s="12" t="s">
        <v>21</v>
      </c>
      <c r="F16" s="366"/>
      <c r="G16" s="366"/>
      <c r="H16" s="366"/>
      <c r="I16" s="381"/>
      <c r="J16" s="392"/>
      <c r="K16" s="25"/>
    </row>
    <row r="17" spans="1:11" ht="30" customHeight="1">
      <c r="A17" s="376"/>
      <c r="B17" s="366"/>
      <c r="C17" s="366"/>
      <c r="D17" s="12" t="s">
        <v>22</v>
      </c>
      <c r="E17" s="12" t="s">
        <v>23</v>
      </c>
      <c r="F17" s="366"/>
      <c r="G17" s="366"/>
      <c r="H17" s="366"/>
      <c r="I17" s="381"/>
      <c r="J17" s="392"/>
      <c r="K17" s="25"/>
    </row>
    <row r="18" spans="1:11" ht="24.75" customHeight="1">
      <c r="A18" s="377"/>
      <c r="B18" s="367"/>
      <c r="C18" s="367"/>
      <c r="D18" s="12" t="s">
        <v>24</v>
      </c>
      <c r="E18" s="12" t="s">
        <v>34</v>
      </c>
      <c r="F18" s="366"/>
      <c r="G18" s="367"/>
      <c r="H18" s="367"/>
      <c r="I18" s="382"/>
      <c r="J18" s="393"/>
      <c r="K18" s="25"/>
    </row>
    <row r="19" spans="1:11" ht="30.75" customHeight="1">
      <c r="A19" s="375" t="s">
        <v>35</v>
      </c>
      <c r="B19" s="375" t="s">
        <v>36</v>
      </c>
      <c r="C19" s="375" t="s">
        <v>16</v>
      </c>
      <c r="D19" s="12" t="s">
        <v>17</v>
      </c>
      <c r="E19" s="12" t="s">
        <v>37</v>
      </c>
      <c r="F19" s="366"/>
      <c r="G19" s="370">
        <v>5</v>
      </c>
      <c r="H19" s="378" t="s">
        <v>38</v>
      </c>
      <c r="I19" s="380"/>
      <c r="J19" s="391"/>
      <c r="K19" s="25"/>
    </row>
    <row r="20" spans="1:11" ht="42" customHeight="1">
      <c r="A20" s="376"/>
      <c r="B20" s="366"/>
      <c r="C20" s="366"/>
      <c r="D20" s="12" t="s">
        <v>20</v>
      </c>
      <c r="E20" s="12" t="s">
        <v>39</v>
      </c>
      <c r="F20" s="366"/>
      <c r="G20" s="366"/>
      <c r="H20" s="379"/>
      <c r="I20" s="381"/>
      <c r="J20" s="392"/>
      <c r="K20" s="25"/>
    </row>
    <row r="21" spans="1:11" ht="36" customHeight="1">
      <c r="A21" s="376"/>
      <c r="B21" s="366"/>
      <c r="C21" s="366"/>
      <c r="D21" s="12" t="s">
        <v>22</v>
      </c>
      <c r="E21" s="12" t="s">
        <v>40</v>
      </c>
      <c r="F21" s="366"/>
      <c r="G21" s="366"/>
      <c r="H21" s="379"/>
      <c r="I21" s="381"/>
      <c r="J21" s="392"/>
      <c r="K21" s="25"/>
    </row>
    <row r="22" spans="1:11" ht="30.75" customHeight="1">
      <c r="A22" s="377"/>
      <c r="B22" s="367"/>
      <c r="C22" s="367"/>
      <c r="D22" s="12" t="s">
        <v>24</v>
      </c>
      <c r="E22" s="12" t="s">
        <v>34</v>
      </c>
      <c r="F22" s="366"/>
      <c r="G22" s="367"/>
      <c r="H22" s="379"/>
      <c r="I22" s="382"/>
      <c r="J22" s="393"/>
      <c r="K22" s="25"/>
    </row>
    <row r="23" spans="1:11" ht="15" customHeight="1">
      <c r="A23" s="375" t="s">
        <v>41</v>
      </c>
      <c r="B23" s="375" t="s">
        <v>42</v>
      </c>
      <c r="C23" s="375" t="s">
        <v>16</v>
      </c>
      <c r="D23" s="12" t="s">
        <v>17</v>
      </c>
      <c r="E23" s="12" t="s">
        <v>37</v>
      </c>
      <c r="F23" s="366"/>
      <c r="G23" s="383">
        <v>5</v>
      </c>
      <c r="H23" s="378" t="s">
        <v>43</v>
      </c>
      <c r="I23" s="380"/>
      <c r="J23" s="391"/>
      <c r="K23" s="25"/>
    </row>
    <row r="24" spans="1:11" ht="14.45" customHeight="1">
      <c r="A24" s="376"/>
      <c r="B24" s="366"/>
      <c r="C24" s="366"/>
      <c r="D24" s="12" t="s">
        <v>20</v>
      </c>
      <c r="E24" s="12" t="s">
        <v>39</v>
      </c>
      <c r="F24" s="366"/>
      <c r="G24" s="379"/>
      <c r="H24" s="379"/>
      <c r="I24" s="381"/>
      <c r="J24" s="392"/>
      <c r="K24" s="25"/>
    </row>
    <row r="25" spans="1:11" ht="14.45" customHeight="1">
      <c r="A25" s="376"/>
      <c r="B25" s="366"/>
      <c r="C25" s="366"/>
      <c r="D25" s="12" t="s">
        <v>22</v>
      </c>
      <c r="E25" s="12" t="s">
        <v>40</v>
      </c>
      <c r="F25" s="366"/>
      <c r="G25" s="379"/>
      <c r="H25" s="379"/>
      <c r="I25" s="381"/>
      <c r="J25" s="392"/>
      <c r="K25" s="25"/>
    </row>
    <row r="26" spans="1:11" ht="107.25" customHeight="1">
      <c r="A26" s="377"/>
      <c r="B26" s="367"/>
      <c r="C26" s="367"/>
      <c r="D26" s="12" t="s">
        <v>24</v>
      </c>
      <c r="E26" s="12" t="s">
        <v>34</v>
      </c>
      <c r="F26" s="366"/>
      <c r="G26" s="379"/>
      <c r="H26" s="379"/>
      <c r="I26" s="382"/>
      <c r="J26" s="393"/>
      <c r="K26" s="25"/>
    </row>
    <row r="27" spans="1:11" ht="14.45" customHeight="1">
      <c r="A27" s="12" t="s">
        <v>44</v>
      </c>
      <c r="B27" s="373" t="s">
        <v>45</v>
      </c>
      <c r="C27" s="374"/>
      <c r="D27" s="14"/>
      <c r="E27" s="14"/>
      <c r="F27" s="366"/>
      <c r="G27" s="13">
        <f>G28+G32</f>
        <v>10</v>
      </c>
      <c r="H27" s="2"/>
      <c r="I27" s="4"/>
      <c r="J27" s="5"/>
      <c r="K27" s="25"/>
    </row>
    <row r="28" spans="1:11" ht="38.25" customHeight="1">
      <c r="A28" s="375" t="s">
        <v>46</v>
      </c>
      <c r="B28" s="375" t="s">
        <v>47</v>
      </c>
      <c r="C28" s="375" t="s">
        <v>16</v>
      </c>
      <c r="D28" s="12" t="s">
        <v>17</v>
      </c>
      <c r="E28" s="12" t="s">
        <v>18</v>
      </c>
      <c r="F28" s="366"/>
      <c r="G28" s="383">
        <v>5</v>
      </c>
      <c r="H28" s="378" t="s">
        <v>158</v>
      </c>
      <c r="I28" s="380"/>
      <c r="J28" s="391"/>
      <c r="K28" s="25"/>
    </row>
    <row r="29" spans="1:11" ht="31.5" customHeight="1">
      <c r="A29" s="376"/>
      <c r="B29" s="366"/>
      <c r="C29" s="366"/>
      <c r="D29" s="12" t="s">
        <v>20</v>
      </c>
      <c r="E29" s="12" t="s">
        <v>21</v>
      </c>
      <c r="F29" s="366"/>
      <c r="G29" s="379"/>
      <c r="H29" s="379"/>
      <c r="I29" s="381"/>
      <c r="J29" s="392"/>
      <c r="K29" s="25"/>
    </row>
    <row r="30" spans="1:11" ht="30" customHeight="1">
      <c r="A30" s="376"/>
      <c r="B30" s="366"/>
      <c r="C30" s="366"/>
      <c r="D30" s="12" t="s">
        <v>22</v>
      </c>
      <c r="E30" s="12" t="s">
        <v>23</v>
      </c>
      <c r="F30" s="366"/>
      <c r="G30" s="379"/>
      <c r="H30" s="379"/>
      <c r="I30" s="381"/>
      <c r="J30" s="392"/>
      <c r="K30" s="25"/>
    </row>
    <row r="31" spans="1:11" ht="25.5" customHeight="1">
      <c r="A31" s="377"/>
      <c r="B31" s="367"/>
      <c r="C31" s="367"/>
      <c r="D31" s="12" t="s">
        <v>24</v>
      </c>
      <c r="E31" s="12" t="s">
        <v>25</v>
      </c>
      <c r="F31" s="366"/>
      <c r="G31" s="379"/>
      <c r="H31" s="379"/>
      <c r="I31" s="382"/>
      <c r="J31" s="393"/>
      <c r="K31" s="25"/>
    </row>
    <row r="32" spans="1:11" ht="35.25" customHeight="1">
      <c r="A32" s="375" t="s">
        <v>122</v>
      </c>
      <c r="B32" s="375" t="s">
        <v>123</v>
      </c>
      <c r="C32" s="375" t="s">
        <v>16</v>
      </c>
      <c r="D32" s="12" t="s">
        <v>17</v>
      </c>
      <c r="E32" s="12" t="s">
        <v>37</v>
      </c>
      <c r="F32" s="366"/>
      <c r="G32" s="370">
        <v>5</v>
      </c>
      <c r="H32" s="378" t="s">
        <v>124</v>
      </c>
      <c r="I32" s="380"/>
      <c r="J32" s="391"/>
      <c r="K32" s="25"/>
    </row>
    <row r="33" spans="1:11" ht="25.5" customHeight="1">
      <c r="A33" s="376"/>
      <c r="B33" s="366"/>
      <c r="C33" s="366"/>
      <c r="D33" s="12" t="s">
        <v>20</v>
      </c>
      <c r="E33" s="12" t="s">
        <v>39</v>
      </c>
      <c r="F33" s="366"/>
      <c r="G33" s="366"/>
      <c r="H33" s="379"/>
      <c r="I33" s="381"/>
      <c r="J33" s="392"/>
      <c r="K33" s="25"/>
    </row>
    <row r="34" spans="1:11" ht="33" customHeight="1">
      <c r="A34" s="376"/>
      <c r="B34" s="366"/>
      <c r="C34" s="366"/>
      <c r="D34" s="12" t="s">
        <v>22</v>
      </c>
      <c r="E34" s="12" t="s">
        <v>40</v>
      </c>
      <c r="F34" s="366"/>
      <c r="G34" s="366"/>
      <c r="H34" s="379"/>
      <c r="I34" s="381"/>
      <c r="J34" s="392"/>
      <c r="K34" s="25"/>
    </row>
    <row r="35" spans="1:11" ht="43.5" customHeight="1">
      <c r="A35" s="377"/>
      <c r="B35" s="367"/>
      <c r="C35" s="367"/>
      <c r="D35" s="12" t="s">
        <v>24</v>
      </c>
      <c r="E35" s="12" t="s">
        <v>34</v>
      </c>
      <c r="F35" s="366"/>
      <c r="G35" s="367"/>
      <c r="H35" s="379"/>
      <c r="I35" s="382"/>
      <c r="J35" s="393"/>
      <c r="K35" s="25"/>
    </row>
    <row r="36" spans="1:11" ht="31.5" customHeight="1">
      <c r="A36" s="12" t="s">
        <v>49</v>
      </c>
      <c r="B36" s="373" t="s">
        <v>50</v>
      </c>
      <c r="C36" s="374"/>
      <c r="D36" s="14"/>
      <c r="E36" s="14"/>
      <c r="F36" s="366"/>
      <c r="G36" s="13">
        <f>G37+G41</f>
        <v>10</v>
      </c>
      <c r="H36" s="2"/>
      <c r="I36" s="4"/>
      <c r="J36" s="5"/>
      <c r="K36" s="25"/>
    </row>
    <row r="37" spans="1:11" ht="33.75" customHeight="1">
      <c r="A37" s="378" t="s">
        <v>51</v>
      </c>
      <c r="B37" s="378" t="s">
        <v>52</v>
      </c>
      <c r="C37" s="378" t="s">
        <v>16</v>
      </c>
      <c r="D37" s="12" t="s">
        <v>17</v>
      </c>
      <c r="E37" s="12" t="s">
        <v>18</v>
      </c>
      <c r="F37" s="366"/>
      <c r="G37" s="383">
        <v>5</v>
      </c>
      <c r="H37" s="378" t="s">
        <v>53</v>
      </c>
      <c r="I37" s="380"/>
      <c r="J37" s="391"/>
      <c r="K37" s="25"/>
    </row>
    <row r="38" spans="1:11" ht="36" customHeight="1">
      <c r="A38" s="378"/>
      <c r="B38" s="379"/>
      <c r="C38" s="379"/>
      <c r="D38" s="12" t="s">
        <v>20</v>
      </c>
      <c r="E38" s="12" t="s">
        <v>21</v>
      </c>
      <c r="F38" s="366"/>
      <c r="G38" s="379"/>
      <c r="H38" s="379"/>
      <c r="I38" s="381"/>
      <c r="J38" s="392"/>
      <c r="K38" s="25"/>
    </row>
    <row r="39" spans="1:11" ht="14.45" customHeight="1">
      <c r="A39" s="378"/>
      <c r="B39" s="379"/>
      <c r="C39" s="379"/>
      <c r="D39" s="12" t="s">
        <v>22</v>
      </c>
      <c r="E39" s="12" t="s">
        <v>23</v>
      </c>
      <c r="F39" s="366"/>
      <c r="G39" s="379"/>
      <c r="H39" s="379"/>
      <c r="I39" s="381"/>
      <c r="J39" s="392"/>
      <c r="K39" s="25"/>
    </row>
    <row r="40" spans="1:11" ht="16.5" customHeight="1">
      <c r="A40" s="378"/>
      <c r="B40" s="379"/>
      <c r="C40" s="379"/>
      <c r="D40" s="12" t="s">
        <v>24</v>
      </c>
      <c r="E40" s="12" t="s">
        <v>25</v>
      </c>
      <c r="F40" s="366"/>
      <c r="G40" s="379"/>
      <c r="H40" s="379"/>
      <c r="I40" s="382"/>
      <c r="J40" s="393"/>
      <c r="K40" s="25"/>
    </row>
    <row r="41" spans="1:11" ht="17.25" customHeight="1">
      <c r="A41" s="375" t="s">
        <v>54</v>
      </c>
      <c r="B41" s="378" t="s">
        <v>55</v>
      </c>
      <c r="C41" s="378" t="s">
        <v>16</v>
      </c>
      <c r="D41" s="12" t="s">
        <v>17</v>
      </c>
      <c r="E41" s="12" t="s">
        <v>18</v>
      </c>
      <c r="F41" s="366"/>
      <c r="G41" s="383">
        <v>5</v>
      </c>
      <c r="H41" s="378" t="s">
        <v>53</v>
      </c>
      <c r="I41" s="380"/>
      <c r="J41" s="391"/>
      <c r="K41" s="25"/>
    </row>
    <row r="42" spans="1:11" ht="32.25" customHeight="1">
      <c r="A42" s="376"/>
      <c r="B42" s="379"/>
      <c r="C42" s="379"/>
      <c r="D42" s="12" t="s">
        <v>20</v>
      </c>
      <c r="E42" s="12" t="s">
        <v>21</v>
      </c>
      <c r="F42" s="366"/>
      <c r="G42" s="379"/>
      <c r="H42" s="379"/>
      <c r="I42" s="381"/>
      <c r="J42" s="392"/>
      <c r="K42" s="25"/>
    </row>
    <row r="43" spans="1:11" ht="16.5" customHeight="1">
      <c r="A43" s="376"/>
      <c r="B43" s="379"/>
      <c r="C43" s="379"/>
      <c r="D43" s="12" t="s">
        <v>22</v>
      </c>
      <c r="E43" s="12" t="s">
        <v>23</v>
      </c>
      <c r="F43" s="366"/>
      <c r="G43" s="379"/>
      <c r="H43" s="379"/>
      <c r="I43" s="381"/>
      <c r="J43" s="392"/>
      <c r="K43" s="25"/>
    </row>
    <row r="44" spans="1:11" ht="39" customHeight="1">
      <c r="A44" s="377"/>
      <c r="B44" s="379"/>
      <c r="C44" s="379"/>
      <c r="D44" s="12" t="s">
        <v>24</v>
      </c>
      <c r="E44" s="12" t="s">
        <v>25</v>
      </c>
      <c r="F44" s="367"/>
      <c r="G44" s="379"/>
      <c r="H44" s="379"/>
      <c r="I44" s="382"/>
      <c r="J44" s="393"/>
      <c r="K44" s="25"/>
    </row>
    <row r="45" spans="1:11" ht="144" customHeight="1">
      <c r="A45" s="12" t="s">
        <v>57</v>
      </c>
      <c r="B45" s="12" t="s">
        <v>58</v>
      </c>
      <c r="C45" s="12" t="s">
        <v>59</v>
      </c>
      <c r="D45" s="12" t="s">
        <v>60</v>
      </c>
      <c r="E45" s="12" t="s">
        <v>61</v>
      </c>
      <c r="F45" s="12" t="s">
        <v>62</v>
      </c>
      <c r="G45" s="13">
        <v>10</v>
      </c>
      <c r="H45" s="12" t="s">
        <v>112</v>
      </c>
      <c r="I45" s="26"/>
      <c r="J45" s="28"/>
      <c r="K45" s="25"/>
    </row>
    <row r="46" spans="1:11" ht="60" customHeight="1">
      <c r="A46" s="12" t="s">
        <v>63</v>
      </c>
      <c r="B46" s="12" t="s">
        <v>64</v>
      </c>
      <c r="C46" s="12" t="s">
        <v>65</v>
      </c>
      <c r="D46" s="12" t="s">
        <v>66</v>
      </c>
      <c r="E46" s="14"/>
      <c r="F46" s="3"/>
      <c r="G46" s="13">
        <f>G47+G51+G55</f>
        <v>15</v>
      </c>
      <c r="H46" s="46"/>
      <c r="I46" s="16"/>
      <c r="J46" s="43"/>
      <c r="K46" s="47"/>
    </row>
    <row r="47" spans="1:11" ht="38.25" customHeight="1">
      <c r="A47" s="375" t="s">
        <v>67</v>
      </c>
      <c r="B47" s="375" t="s">
        <v>68</v>
      </c>
      <c r="C47" s="375" t="s">
        <v>65</v>
      </c>
      <c r="D47" s="12" t="s">
        <v>17</v>
      </c>
      <c r="E47" s="12" t="s">
        <v>69</v>
      </c>
      <c r="F47" s="375" t="s">
        <v>70</v>
      </c>
      <c r="G47" s="370">
        <v>5</v>
      </c>
      <c r="H47" s="378" t="s">
        <v>113</v>
      </c>
      <c r="I47" s="380"/>
      <c r="J47" s="380"/>
      <c r="K47" s="25"/>
    </row>
    <row r="48" spans="1:11" ht="40.5" customHeight="1">
      <c r="A48" s="376"/>
      <c r="B48" s="366"/>
      <c r="C48" s="366"/>
      <c r="D48" s="12" t="s">
        <v>20</v>
      </c>
      <c r="E48" s="12" t="s">
        <v>72</v>
      </c>
      <c r="F48" s="366"/>
      <c r="G48" s="366"/>
      <c r="H48" s="379"/>
      <c r="I48" s="381"/>
      <c r="J48" s="381"/>
      <c r="K48" s="25"/>
    </row>
    <row r="49" spans="1:11" ht="41.25" customHeight="1">
      <c r="A49" s="376"/>
      <c r="B49" s="366"/>
      <c r="C49" s="366"/>
      <c r="D49" s="12" t="s">
        <v>22</v>
      </c>
      <c r="E49" s="12" t="s">
        <v>73</v>
      </c>
      <c r="F49" s="366"/>
      <c r="G49" s="366"/>
      <c r="H49" s="379"/>
      <c r="I49" s="381"/>
      <c r="J49" s="381"/>
      <c r="K49" s="25"/>
    </row>
    <row r="50" spans="1:11" ht="36" customHeight="1">
      <c r="A50" s="377"/>
      <c r="B50" s="367"/>
      <c r="C50" s="367"/>
      <c r="D50" s="12" t="s">
        <v>24</v>
      </c>
      <c r="E50" s="12" t="s">
        <v>74</v>
      </c>
      <c r="F50" s="366"/>
      <c r="G50" s="367"/>
      <c r="H50" s="379"/>
      <c r="I50" s="382"/>
      <c r="J50" s="382"/>
      <c r="K50" s="25"/>
    </row>
    <row r="51" spans="1:11" ht="67.5" customHeight="1">
      <c r="A51" s="375" t="s">
        <v>75</v>
      </c>
      <c r="B51" s="375" t="s">
        <v>76</v>
      </c>
      <c r="C51" s="375" t="s">
        <v>65</v>
      </c>
      <c r="D51" s="12" t="s">
        <v>17</v>
      </c>
      <c r="E51" s="12" t="s">
        <v>69</v>
      </c>
      <c r="F51" s="366"/>
      <c r="G51" s="370">
        <v>5</v>
      </c>
      <c r="H51" s="378" t="s">
        <v>114</v>
      </c>
      <c r="I51" s="380"/>
      <c r="J51" s="385"/>
      <c r="K51" s="25"/>
    </row>
    <row r="52" spans="1:11" ht="34.5" customHeight="1">
      <c r="A52" s="376"/>
      <c r="B52" s="366"/>
      <c r="C52" s="366"/>
      <c r="D52" s="12" t="s">
        <v>20</v>
      </c>
      <c r="E52" s="12" t="s">
        <v>72</v>
      </c>
      <c r="F52" s="366"/>
      <c r="G52" s="366"/>
      <c r="H52" s="379"/>
      <c r="I52" s="381"/>
      <c r="J52" s="386"/>
      <c r="K52" s="25"/>
    </row>
    <row r="53" spans="1:11" ht="28.5" customHeight="1">
      <c r="A53" s="376"/>
      <c r="B53" s="366"/>
      <c r="C53" s="366"/>
      <c r="D53" s="12" t="s">
        <v>22</v>
      </c>
      <c r="E53" s="12" t="s">
        <v>73</v>
      </c>
      <c r="F53" s="366"/>
      <c r="G53" s="366"/>
      <c r="H53" s="379"/>
      <c r="I53" s="381"/>
      <c r="J53" s="386"/>
      <c r="K53" s="25"/>
    </row>
    <row r="54" spans="1:11" ht="34.5" customHeight="1">
      <c r="A54" s="377"/>
      <c r="B54" s="367"/>
      <c r="C54" s="367"/>
      <c r="D54" s="12" t="s">
        <v>24</v>
      </c>
      <c r="E54" s="12" t="s">
        <v>74</v>
      </c>
      <c r="F54" s="366"/>
      <c r="G54" s="367"/>
      <c r="H54" s="379"/>
      <c r="I54" s="382"/>
      <c r="J54" s="387"/>
      <c r="K54" s="25"/>
    </row>
    <row r="55" spans="1:11" ht="39" customHeight="1">
      <c r="A55" s="375" t="s">
        <v>78</v>
      </c>
      <c r="B55" s="375" t="s">
        <v>79</v>
      </c>
      <c r="C55" s="375" t="s">
        <v>65</v>
      </c>
      <c r="D55" s="12" t="s">
        <v>17</v>
      </c>
      <c r="E55" s="12" t="s">
        <v>69</v>
      </c>
      <c r="F55" s="366"/>
      <c r="G55" s="370">
        <v>5</v>
      </c>
      <c r="H55" s="375" t="s">
        <v>80</v>
      </c>
      <c r="I55" s="380"/>
      <c r="J55" s="385"/>
      <c r="K55" s="25"/>
    </row>
    <row r="56" spans="1:11" ht="45" customHeight="1">
      <c r="A56" s="376"/>
      <c r="B56" s="366"/>
      <c r="C56" s="366"/>
      <c r="D56" s="12" t="s">
        <v>20</v>
      </c>
      <c r="E56" s="12" t="s">
        <v>72</v>
      </c>
      <c r="F56" s="366"/>
      <c r="G56" s="366"/>
      <c r="H56" s="366"/>
      <c r="I56" s="381"/>
      <c r="J56" s="386"/>
      <c r="K56" s="25"/>
    </row>
    <row r="57" spans="1:11" ht="39.75" customHeight="1">
      <c r="A57" s="376"/>
      <c r="B57" s="366"/>
      <c r="C57" s="366"/>
      <c r="D57" s="12" t="s">
        <v>22</v>
      </c>
      <c r="E57" s="12" t="s">
        <v>73</v>
      </c>
      <c r="F57" s="366"/>
      <c r="G57" s="366"/>
      <c r="H57" s="366"/>
      <c r="I57" s="381"/>
      <c r="J57" s="386"/>
      <c r="K57" s="25"/>
    </row>
    <row r="58" spans="1:11" ht="48.75" customHeight="1">
      <c r="A58" s="377"/>
      <c r="B58" s="367"/>
      <c r="C58" s="367"/>
      <c r="D58" s="12" t="s">
        <v>24</v>
      </c>
      <c r="E58" s="12" t="s">
        <v>74</v>
      </c>
      <c r="F58" s="367"/>
      <c r="G58" s="367"/>
      <c r="H58" s="367"/>
      <c r="I58" s="382"/>
      <c r="J58" s="387"/>
      <c r="K58" s="25"/>
    </row>
    <row r="59" spans="1:11" ht="127.5" customHeight="1">
      <c r="A59" s="12" t="s">
        <v>81</v>
      </c>
      <c r="B59" s="12" t="s">
        <v>82</v>
      </c>
      <c r="C59" s="12" t="s">
        <v>16</v>
      </c>
      <c r="D59" s="12" t="s">
        <v>83</v>
      </c>
      <c r="E59" s="12" t="s">
        <v>84</v>
      </c>
      <c r="F59" s="12" t="s">
        <v>70</v>
      </c>
      <c r="G59" s="13">
        <v>10</v>
      </c>
      <c r="H59" s="12" t="s">
        <v>115</v>
      </c>
      <c r="I59" s="26"/>
      <c r="J59" s="28"/>
      <c r="K59" s="25"/>
    </row>
    <row r="60" spans="1:11" ht="171.75" customHeight="1">
      <c r="A60" s="12" t="s">
        <v>86</v>
      </c>
      <c r="B60" s="12" t="s">
        <v>128</v>
      </c>
      <c r="C60" s="12" t="s">
        <v>16</v>
      </c>
      <c r="D60" s="12" t="s">
        <v>83</v>
      </c>
      <c r="E60" s="12" t="s">
        <v>129</v>
      </c>
      <c r="F60" s="12" t="s">
        <v>70</v>
      </c>
      <c r="G60" s="13">
        <v>9</v>
      </c>
      <c r="H60" s="12" t="s">
        <v>130</v>
      </c>
      <c r="I60" s="26"/>
      <c r="J60" s="28"/>
      <c r="K60" s="25"/>
    </row>
    <row r="61" spans="1:11" ht="225" customHeight="1">
      <c r="A61" s="13">
        <v>6</v>
      </c>
      <c r="B61" s="12" t="s">
        <v>89</v>
      </c>
      <c r="C61" s="12" t="s">
        <v>90</v>
      </c>
      <c r="D61" s="12" t="s">
        <v>91</v>
      </c>
      <c r="E61" s="12" t="s">
        <v>92</v>
      </c>
      <c r="F61" s="12" t="s">
        <v>93</v>
      </c>
      <c r="G61" s="13">
        <v>3</v>
      </c>
      <c r="H61" s="12" t="s">
        <v>116</v>
      </c>
      <c r="I61" s="28"/>
      <c r="J61" s="28"/>
      <c r="K61" s="25"/>
    </row>
    <row r="62" spans="1:11" ht="120" customHeight="1">
      <c r="A62" s="13">
        <v>7</v>
      </c>
      <c r="B62" s="12" t="s">
        <v>95</v>
      </c>
      <c r="C62" s="12" t="s">
        <v>65</v>
      </c>
      <c r="D62" s="12" t="s">
        <v>91</v>
      </c>
      <c r="E62" s="18">
        <v>1</v>
      </c>
      <c r="F62" s="12" t="s">
        <v>70</v>
      </c>
      <c r="G62" s="13">
        <v>2</v>
      </c>
      <c r="H62" s="12" t="s">
        <v>96</v>
      </c>
      <c r="I62" s="28"/>
      <c r="J62" s="28"/>
      <c r="K62" s="25"/>
    </row>
    <row r="63" spans="1:11" ht="97.5" customHeight="1">
      <c r="A63" s="13">
        <v>8</v>
      </c>
      <c r="B63" s="12" t="s">
        <v>97</v>
      </c>
      <c r="C63" s="12" t="s">
        <v>98</v>
      </c>
      <c r="D63" s="12" t="s">
        <v>83</v>
      </c>
      <c r="E63" s="18">
        <v>1</v>
      </c>
      <c r="F63" s="12" t="s">
        <v>70</v>
      </c>
      <c r="G63" s="13">
        <v>5</v>
      </c>
      <c r="H63" s="12" t="s">
        <v>96</v>
      </c>
      <c r="I63" s="28"/>
      <c r="J63" s="28"/>
      <c r="K63" s="25"/>
    </row>
    <row r="64" spans="1:11" ht="114.75" customHeight="1">
      <c r="A64" s="13">
        <v>9</v>
      </c>
      <c r="B64" s="12" t="s">
        <v>99</v>
      </c>
      <c r="C64" s="12" t="s">
        <v>100</v>
      </c>
      <c r="D64" s="12" t="s">
        <v>83</v>
      </c>
      <c r="E64" s="12" t="s">
        <v>101</v>
      </c>
      <c r="F64" s="12" t="s">
        <v>102</v>
      </c>
      <c r="G64" s="13">
        <v>5</v>
      </c>
      <c r="H64" s="12" t="s">
        <v>117</v>
      </c>
      <c r="I64" s="28"/>
      <c r="J64" s="28"/>
      <c r="K64" s="25"/>
    </row>
    <row r="65" spans="1:11" ht="14.45" customHeight="1">
      <c r="A65" s="39"/>
      <c r="B65" s="7" t="s">
        <v>104</v>
      </c>
      <c r="C65" s="17"/>
      <c r="D65" s="17"/>
      <c r="E65" s="17"/>
      <c r="F65" s="17"/>
      <c r="G65" s="31">
        <f>G60+G59+G46+G45+G4+G61+G62+G63+G64</f>
        <v>100</v>
      </c>
      <c r="H65" s="17"/>
      <c r="I65" s="40"/>
      <c r="J65" s="40">
        <f>J6+J10+J15+J19+J23+J28+J32+J37+J41+J55+J45+J47+J51+J59+J60+J61+J62+J63+J64</f>
        <v>0</v>
      </c>
      <c r="K65" s="25"/>
    </row>
    <row r="66" spans="1:11" ht="13.5" customHeight="1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24"/>
    </row>
    <row r="67" spans="1:11" ht="30" customHeight="1">
      <c r="A67" s="10"/>
      <c r="B67" s="19" t="s">
        <v>105</v>
      </c>
      <c r="C67" s="10"/>
      <c r="D67" s="10"/>
      <c r="E67" s="10"/>
      <c r="F67" s="10"/>
      <c r="G67" s="10"/>
      <c r="H67" s="10"/>
      <c r="I67" s="10"/>
      <c r="J67" s="10"/>
      <c r="K67" s="24"/>
    </row>
  </sheetData>
  <mergeCells count="92">
    <mergeCell ref="B51:B54"/>
    <mergeCell ref="C51:C54"/>
    <mergeCell ref="G51:G54"/>
    <mergeCell ref="A2:J2"/>
    <mergeCell ref="A41:A44"/>
    <mergeCell ref="B41:B44"/>
    <mergeCell ref="C41:C44"/>
    <mergeCell ref="G41:G44"/>
    <mergeCell ref="A37:A40"/>
    <mergeCell ref="B37:B40"/>
    <mergeCell ref="C37:C40"/>
    <mergeCell ref="G37:G40"/>
    <mergeCell ref="B4:C4"/>
    <mergeCell ref="B5:C5"/>
    <mergeCell ref="F5:F44"/>
    <mergeCell ref="A32:A35"/>
    <mergeCell ref="B14:C14"/>
    <mergeCell ref="I6:I9"/>
    <mergeCell ref="I15:I18"/>
    <mergeCell ref="I23:I26"/>
    <mergeCell ref="I32:I35"/>
    <mergeCell ref="J6:J9"/>
    <mergeCell ref="A10:A13"/>
    <mergeCell ref="B10:B13"/>
    <mergeCell ref="C10:C13"/>
    <mergeCell ref="G10:G13"/>
    <mergeCell ref="H10:H13"/>
    <mergeCell ref="I10:I13"/>
    <mergeCell ref="J10:J13"/>
    <mergeCell ref="H6:H9"/>
    <mergeCell ref="B6:B9"/>
    <mergeCell ref="C6:C9"/>
    <mergeCell ref="A6:A9"/>
    <mergeCell ref="G6:G9"/>
    <mergeCell ref="J15:J18"/>
    <mergeCell ref="A19:A22"/>
    <mergeCell ref="B19:B22"/>
    <mergeCell ref="C19:C22"/>
    <mergeCell ref="G19:G22"/>
    <mergeCell ref="H19:H22"/>
    <mergeCell ref="I19:I22"/>
    <mergeCell ref="J19:J22"/>
    <mergeCell ref="G15:G18"/>
    <mergeCell ref="H15:H18"/>
    <mergeCell ref="A15:A18"/>
    <mergeCell ref="B15:B18"/>
    <mergeCell ref="C15:C18"/>
    <mergeCell ref="J23:J26"/>
    <mergeCell ref="B27:C27"/>
    <mergeCell ref="A28:A31"/>
    <mergeCell ref="B28:B31"/>
    <mergeCell ref="C28:C31"/>
    <mergeCell ref="G28:G31"/>
    <mergeCell ref="H28:H31"/>
    <mergeCell ref="I28:I31"/>
    <mergeCell ref="J28:J31"/>
    <mergeCell ref="G23:G26"/>
    <mergeCell ref="H23:H26"/>
    <mergeCell ref="A23:A26"/>
    <mergeCell ref="B23:B26"/>
    <mergeCell ref="C23:C26"/>
    <mergeCell ref="J32:J35"/>
    <mergeCell ref="B36:C36"/>
    <mergeCell ref="H37:H40"/>
    <mergeCell ref="I37:I40"/>
    <mergeCell ref="J37:J40"/>
    <mergeCell ref="G32:G35"/>
    <mergeCell ref="H32:H35"/>
    <mergeCell ref="B32:B35"/>
    <mergeCell ref="C32:C35"/>
    <mergeCell ref="H41:H44"/>
    <mergeCell ref="I41:I44"/>
    <mergeCell ref="J41:J44"/>
    <mergeCell ref="I47:I50"/>
    <mergeCell ref="J47:J50"/>
    <mergeCell ref="H47:H50"/>
    <mergeCell ref="H55:H58"/>
    <mergeCell ref="I55:I58"/>
    <mergeCell ref="J55:J58"/>
    <mergeCell ref="A55:A58"/>
    <mergeCell ref="B55:B58"/>
    <mergeCell ref="C55:C58"/>
    <mergeCell ref="F47:F58"/>
    <mergeCell ref="G55:G58"/>
    <mergeCell ref="I51:I54"/>
    <mergeCell ref="J51:J54"/>
    <mergeCell ref="H51:H54"/>
    <mergeCell ref="A47:A50"/>
    <mergeCell ref="B47:B50"/>
    <mergeCell ref="C47:C50"/>
    <mergeCell ref="G47:G50"/>
    <mergeCell ref="A51:A54"/>
  </mergeCells>
  <pageMargins left="0.31496099999999999" right="0.31496099999999999" top="0.35433100000000001" bottom="0.944882" header="0.31496099999999999" footer="0.31496099999999999"/>
  <pageSetup scale="46" fitToHeight="2" orientation="portrait" r:id="rId1"/>
  <headerFooter>
    <oddFooter>&amp;C&amp;"Helvetica Neue,Regular"&amp;12&amp;K000000&amp;P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showGridLines="0" workbookViewId="0">
      <selection activeCell="J6" sqref="J6:J9"/>
    </sheetView>
  </sheetViews>
  <sheetFormatPr defaultColWidth="8.85546875" defaultRowHeight="15" customHeight="1"/>
  <cols>
    <col min="1" max="1" width="5.140625" style="144" customWidth="1"/>
    <col min="2" max="2" width="24.42578125" style="144" customWidth="1"/>
    <col min="3" max="3" width="12.42578125" style="144" customWidth="1"/>
    <col min="4" max="4" width="21.85546875" style="144" customWidth="1"/>
    <col min="5" max="5" width="12.140625" style="144" customWidth="1"/>
    <col min="6" max="6" width="16.42578125" style="144" customWidth="1"/>
    <col min="7" max="7" width="10.42578125" style="144" customWidth="1"/>
    <col min="8" max="8" width="37.28515625" style="144" customWidth="1"/>
    <col min="9" max="9" width="8" style="144" customWidth="1"/>
    <col min="10" max="10" width="31.140625" style="144" customWidth="1"/>
    <col min="11" max="11" width="25.85546875" style="144" customWidth="1"/>
    <col min="12" max="12" width="8.85546875" style="144" customWidth="1"/>
    <col min="13" max="16384" width="8.85546875" style="144"/>
  </cols>
  <sheetData>
    <row r="1" spans="1:11" ht="75" customHeight="1">
      <c r="A1" s="143"/>
      <c r="B1" s="143"/>
      <c r="C1" s="143"/>
      <c r="D1" s="143"/>
      <c r="E1" s="143"/>
      <c r="F1" s="143"/>
      <c r="G1" s="143"/>
      <c r="H1" s="143"/>
      <c r="I1" s="143"/>
      <c r="J1" s="180" t="s">
        <v>470</v>
      </c>
      <c r="K1" s="143"/>
    </row>
    <row r="2" spans="1:11" ht="30.75" customHeight="1">
      <c r="A2" s="356" t="s">
        <v>194</v>
      </c>
      <c r="B2" s="407"/>
      <c r="C2" s="407"/>
      <c r="D2" s="407"/>
      <c r="E2" s="407"/>
      <c r="F2" s="407"/>
      <c r="G2" s="407"/>
      <c r="H2" s="407"/>
      <c r="I2" s="407"/>
      <c r="J2" s="407"/>
      <c r="K2" s="143"/>
    </row>
    <row r="3" spans="1:11" ht="45" customHeight="1">
      <c r="A3" s="150" t="s">
        <v>0</v>
      </c>
      <c r="B3" s="150" t="s">
        <v>1</v>
      </c>
      <c r="C3" s="150" t="s">
        <v>2</v>
      </c>
      <c r="D3" s="150" t="s">
        <v>3</v>
      </c>
      <c r="E3" s="150" t="s">
        <v>4</v>
      </c>
      <c r="F3" s="150" t="s">
        <v>5</v>
      </c>
      <c r="G3" s="150" t="s">
        <v>6</v>
      </c>
      <c r="H3" s="150" t="s">
        <v>7</v>
      </c>
      <c r="I3" s="150" t="s">
        <v>8</v>
      </c>
      <c r="J3" s="150" t="s">
        <v>9</v>
      </c>
      <c r="K3" s="145"/>
    </row>
    <row r="4" spans="1:11" ht="27.75" customHeight="1">
      <c r="A4" s="151">
        <v>1</v>
      </c>
      <c r="B4" s="408" t="s">
        <v>10</v>
      </c>
      <c r="C4" s="409"/>
      <c r="D4" s="153"/>
      <c r="E4" s="151">
        <v>100</v>
      </c>
      <c r="F4" s="146"/>
      <c r="G4" s="151">
        <f>G5+G14+G27+G36</f>
        <v>40</v>
      </c>
      <c r="H4" s="146"/>
      <c r="I4" s="154"/>
      <c r="J4" s="154"/>
      <c r="K4" s="145"/>
    </row>
    <row r="5" spans="1:11" ht="14.45" customHeight="1">
      <c r="A5" s="150" t="s">
        <v>11</v>
      </c>
      <c r="B5" s="405" t="s">
        <v>12</v>
      </c>
      <c r="C5" s="406"/>
      <c r="D5" s="153"/>
      <c r="E5" s="153"/>
      <c r="F5" s="347" t="s">
        <v>107</v>
      </c>
      <c r="G5" s="151">
        <f>G6+G10</f>
        <v>7</v>
      </c>
      <c r="H5" s="146"/>
      <c r="I5" s="154"/>
      <c r="J5" s="154"/>
      <c r="K5" s="145"/>
    </row>
    <row r="6" spans="1:11" ht="15" customHeight="1">
      <c r="A6" s="347" t="s">
        <v>14</v>
      </c>
      <c r="B6" s="350" t="s">
        <v>15</v>
      </c>
      <c r="C6" s="350" t="s">
        <v>16</v>
      </c>
      <c r="D6" s="150" t="s">
        <v>17</v>
      </c>
      <c r="E6" s="150" t="s">
        <v>18</v>
      </c>
      <c r="F6" s="348"/>
      <c r="G6" s="354">
        <v>5</v>
      </c>
      <c r="H6" s="347" t="s">
        <v>19</v>
      </c>
      <c r="I6" s="396"/>
      <c r="J6" s="402"/>
      <c r="K6" s="145"/>
    </row>
    <row r="7" spans="1:11" ht="36.75" customHeight="1">
      <c r="A7" s="352"/>
      <c r="B7" s="351"/>
      <c r="C7" s="351"/>
      <c r="D7" s="150" t="s">
        <v>20</v>
      </c>
      <c r="E7" s="150" t="s">
        <v>21</v>
      </c>
      <c r="F7" s="348"/>
      <c r="G7" s="351"/>
      <c r="H7" s="348"/>
      <c r="I7" s="397"/>
      <c r="J7" s="403"/>
      <c r="K7" s="145"/>
    </row>
    <row r="8" spans="1:11" ht="25.5" customHeight="1">
      <c r="A8" s="352"/>
      <c r="B8" s="351"/>
      <c r="C8" s="351"/>
      <c r="D8" s="150" t="s">
        <v>22</v>
      </c>
      <c r="E8" s="150" t="s">
        <v>23</v>
      </c>
      <c r="F8" s="348"/>
      <c r="G8" s="351"/>
      <c r="H8" s="348"/>
      <c r="I8" s="397"/>
      <c r="J8" s="403"/>
      <c r="K8" s="145"/>
    </row>
    <row r="9" spans="1:11" ht="41.25" customHeight="1">
      <c r="A9" s="353"/>
      <c r="B9" s="351"/>
      <c r="C9" s="351"/>
      <c r="D9" s="150" t="s">
        <v>24</v>
      </c>
      <c r="E9" s="150" t="s">
        <v>25</v>
      </c>
      <c r="F9" s="348"/>
      <c r="G9" s="351"/>
      <c r="H9" s="349"/>
      <c r="I9" s="398"/>
      <c r="J9" s="404"/>
      <c r="K9" s="145"/>
    </row>
    <row r="10" spans="1:11" ht="15" customHeight="1">
      <c r="A10" s="347" t="s">
        <v>26</v>
      </c>
      <c r="B10" s="350" t="s">
        <v>27</v>
      </c>
      <c r="C10" s="350" t="s">
        <v>16</v>
      </c>
      <c r="D10" s="150" t="s">
        <v>17</v>
      </c>
      <c r="E10" s="150" t="s">
        <v>18</v>
      </c>
      <c r="F10" s="348"/>
      <c r="G10" s="354">
        <v>2</v>
      </c>
      <c r="H10" s="350" t="s">
        <v>28</v>
      </c>
      <c r="I10" s="396"/>
      <c r="J10" s="402"/>
      <c r="K10" s="145"/>
    </row>
    <row r="11" spans="1:11" ht="43.5" customHeight="1">
      <c r="A11" s="352"/>
      <c r="B11" s="351"/>
      <c r="C11" s="351"/>
      <c r="D11" s="150" t="s">
        <v>20</v>
      </c>
      <c r="E11" s="150" t="s">
        <v>21</v>
      </c>
      <c r="F11" s="348"/>
      <c r="G11" s="351"/>
      <c r="H11" s="351"/>
      <c r="I11" s="397"/>
      <c r="J11" s="403"/>
      <c r="K11" s="145"/>
    </row>
    <row r="12" spans="1:11" ht="30.75" customHeight="1">
      <c r="A12" s="352"/>
      <c r="B12" s="351"/>
      <c r="C12" s="351"/>
      <c r="D12" s="150" t="s">
        <v>22</v>
      </c>
      <c r="E12" s="150" t="s">
        <v>23</v>
      </c>
      <c r="F12" s="348"/>
      <c r="G12" s="351"/>
      <c r="H12" s="351"/>
      <c r="I12" s="397"/>
      <c r="J12" s="403"/>
      <c r="K12" s="145"/>
    </row>
    <row r="13" spans="1:11" ht="33" customHeight="1">
      <c r="A13" s="353"/>
      <c r="B13" s="351"/>
      <c r="C13" s="351"/>
      <c r="D13" s="150" t="s">
        <v>24</v>
      </c>
      <c r="E13" s="150" t="s">
        <v>25</v>
      </c>
      <c r="F13" s="348"/>
      <c r="G13" s="351"/>
      <c r="H13" s="351"/>
      <c r="I13" s="398"/>
      <c r="J13" s="404"/>
      <c r="K13" s="145"/>
    </row>
    <row r="14" spans="1:11" ht="14.45" customHeight="1">
      <c r="A14" s="150" t="s">
        <v>29</v>
      </c>
      <c r="B14" s="405" t="s">
        <v>30</v>
      </c>
      <c r="C14" s="406"/>
      <c r="D14" s="153"/>
      <c r="E14" s="153"/>
      <c r="F14" s="348"/>
      <c r="G14" s="151">
        <f>G15+G19+G23</f>
        <v>13</v>
      </c>
      <c r="H14" s="146"/>
      <c r="I14" s="148"/>
      <c r="J14" s="148"/>
      <c r="K14" s="145"/>
    </row>
    <row r="15" spans="1:11" ht="15" customHeight="1">
      <c r="A15" s="347" t="s">
        <v>31</v>
      </c>
      <c r="B15" s="347" t="s">
        <v>32</v>
      </c>
      <c r="C15" s="347" t="s">
        <v>16</v>
      </c>
      <c r="D15" s="150" t="s">
        <v>17</v>
      </c>
      <c r="E15" s="150" t="s">
        <v>18</v>
      </c>
      <c r="F15" s="348"/>
      <c r="G15" s="355">
        <v>3</v>
      </c>
      <c r="H15" s="347" t="s">
        <v>157</v>
      </c>
      <c r="I15" s="396"/>
      <c r="J15" s="402"/>
      <c r="K15" s="145"/>
    </row>
    <row r="16" spans="1:11" ht="54" customHeight="1">
      <c r="A16" s="352"/>
      <c r="B16" s="348"/>
      <c r="C16" s="348"/>
      <c r="D16" s="150" t="s">
        <v>20</v>
      </c>
      <c r="E16" s="150" t="s">
        <v>21</v>
      </c>
      <c r="F16" s="348"/>
      <c r="G16" s="348"/>
      <c r="H16" s="348"/>
      <c r="I16" s="397"/>
      <c r="J16" s="403"/>
      <c r="K16" s="145"/>
    </row>
    <row r="17" spans="1:11" ht="35.25" customHeight="1">
      <c r="A17" s="352"/>
      <c r="B17" s="348"/>
      <c r="C17" s="348"/>
      <c r="D17" s="150" t="s">
        <v>22</v>
      </c>
      <c r="E17" s="150" t="s">
        <v>23</v>
      </c>
      <c r="F17" s="348"/>
      <c r="G17" s="348"/>
      <c r="H17" s="348"/>
      <c r="I17" s="397"/>
      <c r="J17" s="403"/>
      <c r="K17" s="145"/>
    </row>
    <row r="18" spans="1:11" ht="38.25" customHeight="1">
      <c r="A18" s="353"/>
      <c r="B18" s="349"/>
      <c r="C18" s="349"/>
      <c r="D18" s="150" t="s">
        <v>24</v>
      </c>
      <c r="E18" s="150" t="s">
        <v>34</v>
      </c>
      <c r="F18" s="348"/>
      <c r="G18" s="349"/>
      <c r="H18" s="349"/>
      <c r="I18" s="398"/>
      <c r="J18" s="404"/>
      <c r="K18" s="145"/>
    </row>
    <row r="19" spans="1:11" ht="15" customHeight="1">
      <c r="A19" s="347" t="s">
        <v>35</v>
      </c>
      <c r="B19" s="347" t="s">
        <v>36</v>
      </c>
      <c r="C19" s="347" t="s">
        <v>16</v>
      </c>
      <c r="D19" s="150" t="s">
        <v>17</v>
      </c>
      <c r="E19" s="150" t="s">
        <v>37</v>
      </c>
      <c r="F19" s="348"/>
      <c r="G19" s="355">
        <v>5</v>
      </c>
      <c r="H19" s="350" t="s">
        <v>38</v>
      </c>
      <c r="I19" s="396"/>
      <c r="J19" s="402"/>
      <c r="K19" s="145"/>
    </row>
    <row r="20" spans="1:11" ht="34.5" customHeight="1">
      <c r="A20" s="352"/>
      <c r="B20" s="348"/>
      <c r="C20" s="348"/>
      <c r="D20" s="150" t="s">
        <v>20</v>
      </c>
      <c r="E20" s="150" t="s">
        <v>39</v>
      </c>
      <c r="F20" s="348"/>
      <c r="G20" s="348"/>
      <c r="H20" s="351"/>
      <c r="I20" s="397"/>
      <c r="J20" s="403"/>
      <c r="K20" s="145"/>
    </row>
    <row r="21" spans="1:11" ht="45" customHeight="1">
      <c r="A21" s="352"/>
      <c r="B21" s="348"/>
      <c r="C21" s="348"/>
      <c r="D21" s="150" t="s">
        <v>22</v>
      </c>
      <c r="E21" s="150" t="s">
        <v>40</v>
      </c>
      <c r="F21" s="348"/>
      <c r="G21" s="348"/>
      <c r="H21" s="351"/>
      <c r="I21" s="397"/>
      <c r="J21" s="403"/>
      <c r="K21" s="145"/>
    </row>
    <row r="22" spans="1:11" ht="43.5" customHeight="1">
      <c r="A22" s="353"/>
      <c r="B22" s="349"/>
      <c r="C22" s="349"/>
      <c r="D22" s="150" t="s">
        <v>24</v>
      </c>
      <c r="E22" s="150" t="s">
        <v>34</v>
      </c>
      <c r="F22" s="348"/>
      <c r="G22" s="349"/>
      <c r="H22" s="351"/>
      <c r="I22" s="398"/>
      <c r="J22" s="404"/>
      <c r="K22" s="145"/>
    </row>
    <row r="23" spans="1:11" ht="33" customHeight="1">
      <c r="A23" s="347" t="s">
        <v>41</v>
      </c>
      <c r="B23" s="347" t="s">
        <v>42</v>
      </c>
      <c r="C23" s="347" t="s">
        <v>16</v>
      </c>
      <c r="D23" s="150" t="s">
        <v>17</v>
      </c>
      <c r="E23" s="150" t="s">
        <v>37</v>
      </c>
      <c r="F23" s="348"/>
      <c r="G23" s="354">
        <v>5</v>
      </c>
      <c r="H23" s="350" t="s">
        <v>43</v>
      </c>
      <c r="I23" s="396"/>
      <c r="J23" s="402"/>
      <c r="K23" s="145"/>
    </row>
    <row r="24" spans="1:11" ht="34.5" customHeight="1">
      <c r="A24" s="352"/>
      <c r="B24" s="348"/>
      <c r="C24" s="348"/>
      <c r="D24" s="150" t="s">
        <v>20</v>
      </c>
      <c r="E24" s="150" t="s">
        <v>39</v>
      </c>
      <c r="F24" s="348"/>
      <c r="G24" s="351"/>
      <c r="H24" s="351"/>
      <c r="I24" s="397"/>
      <c r="J24" s="403"/>
      <c r="K24" s="145"/>
    </row>
    <row r="25" spans="1:11" ht="32.25" customHeight="1">
      <c r="A25" s="352"/>
      <c r="B25" s="348"/>
      <c r="C25" s="348"/>
      <c r="D25" s="150" t="s">
        <v>22</v>
      </c>
      <c r="E25" s="150" t="s">
        <v>40</v>
      </c>
      <c r="F25" s="348"/>
      <c r="G25" s="351"/>
      <c r="H25" s="351"/>
      <c r="I25" s="397"/>
      <c r="J25" s="403"/>
      <c r="K25" s="145"/>
    </row>
    <row r="26" spans="1:11" ht="38.25" customHeight="1">
      <c r="A26" s="353"/>
      <c r="B26" s="349"/>
      <c r="C26" s="349"/>
      <c r="D26" s="150" t="s">
        <v>24</v>
      </c>
      <c r="E26" s="150" t="s">
        <v>34</v>
      </c>
      <c r="F26" s="348"/>
      <c r="G26" s="351"/>
      <c r="H26" s="351"/>
      <c r="I26" s="398"/>
      <c r="J26" s="404"/>
      <c r="K26" s="145"/>
    </row>
    <row r="27" spans="1:11" ht="14.45" customHeight="1">
      <c r="A27" s="150" t="s">
        <v>44</v>
      </c>
      <c r="B27" s="405" t="s">
        <v>45</v>
      </c>
      <c r="C27" s="406"/>
      <c r="D27" s="153"/>
      <c r="E27" s="153"/>
      <c r="F27" s="348"/>
      <c r="G27" s="151">
        <f>G28+G32</f>
        <v>10</v>
      </c>
      <c r="H27" s="146"/>
      <c r="I27" s="148"/>
      <c r="J27" s="148"/>
      <c r="K27" s="145"/>
    </row>
    <row r="28" spans="1:11" ht="37.5" customHeight="1">
      <c r="A28" s="347" t="s">
        <v>46</v>
      </c>
      <c r="B28" s="347" t="s">
        <v>47</v>
      </c>
      <c r="C28" s="347" t="s">
        <v>16</v>
      </c>
      <c r="D28" s="150" t="s">
        <v>17</v>
      </c>
      <c r="E28" s="150" t="s">
        <v>18</v>
      </c>
      <c r="F28" s="348"/>
      <c r="G28" s="354">
        <v>5</v>
      </c>
      <c r="H28" s="350" t="s">
        <v>195</v>
      </c>
      <c r="I28" s="396"/>
      <c r="J28" s="402"/>
      <c r="K28" s="145"/>
    </row>
    <row r="29" spans="1:11" ht="27.75" customHeight="1">
      <c r="A29" s="352"/>
      <c r="B29" s="348"/>
      <c r="C29" s="348"/>
      <c r="D29" s="150" t="s">
        <v>20</v>
      </c>
      <c r="E29" s="150" t="s">
        <v>21</v>
      </c>
      <c r="F29" s="348"/>
      <c r="G29" s="351"/>
      <c r="H29" s="351"/>
      <c r="I29" s="397"/>
      <c r="J29" s="403"/>
      <c r="K29" s="145"/>
    </row>
    <row r="30" spans="1:11" ht="13.5" customHeight="1">
      <c r="A30" s="352"/>
      <c r="B30" s="348"/>
      <c r="C30" s="348"/>
      <c r="D30" s="150" t="s">
        <v>22</v>
      </c>
      <c r="E30" s="150" t="s">
        <v>23</v>
      </c>
      <c r="F30" s="348"/>
      <c r="G30" s="351"/>
      <c r="H30" s="351"/>
      <c r="I30" s="397"/>
      <c r="J30" s="403"/>
      <c r="K30" s="145"/>
    </row>
    <row r="31" spans="1:11" ht="29.25" customHeight="1">
      <c r="A31" s="353"/>
      <c r="B31" s="349"/>
      <c r="C31" s="349"/>
      <c r="D31" s="150" t="s">
        <v>24</v>
      </c>
      <c r="E31" s="150" t="s">
        <v>25</v>
      </c>
      <c r="F31" s="348"/>
      <c r="G31" s="351"/>
      <c r="H31" s="351"/>
      <c r="I31" s="398"/>
      <c r="J31" s="404"/>
      <c r="K31" s="145"/>
    </row>
    <row r="32" spans="1:11" ht="36" customHeight="1">
      <c r="A32" s="347" t="s">
        <v>122</v>
      </c>
      <c r="B32" s="347" t="s">
        <v>123</v>
      </c>
      <c r="C32" s="347" t="s">
        <v>16</v>
      </c>
      <c r="D32" s="150" t="s">
        <v>17</v>
      </c>
      <c r="E32" s="150" t="s">
        <v>37</v>
      </c>
      <c r="F32" s="348"/>
      <c r="G32" s="355">
        <v>5</v>
      </c>
      <c r="H32" s="350" t="s">
        <v>124</v>
      </c>
      <c r="I32" s="396"/>
      <c r="J32" s="402"/>
      <c r="K32" s="145"/>
    </row>
    <row r="33" spans="1:11" ht="42" customHeight="1">
      <c r="A33" s="352"/>
      <c r="B33" s="348"/>
      <c r="C33" s="348"/>
      <c r="D33" s="150" t="s">
        <v>20</v>
      </c>
      <c r="E33" s="150" t="s">
        <v>39</v>
      </c>
      <c r="F33" s="348"/>
      <c r="G33" s="348"/>
      <c r="H33" s="351"/>
      <c r="I33" s="397"/>
      <c r="J33" s="403"/>
      <c r="K33" s="145"/>
    </row>
    <row r="34" spans="1:11" ht="38.25" customHeight="1">
      <c r="A34" s="352"/>
      <c r="B34" s="348"/>
      <c r="C34" s="348"/>
      <c r="D34" s="150" t="s">
        <v>22</v>
      </c>
      <c r="E34" s="150" t="s">
        <v>40</v>
      </c>
      <c r="F34" s="348"/>
      <c r="G34" s="348"/>
      <c r="H34" s="351"/>
      <c r="I34" s="397"/>
      <c r="J34" s="403"/>
      <c r="K34" s="145"/>
    </row>
    <row r="35" spans="1:11" ht="36.75" customHeight="1">
      <c r="A35" s="353"/>
      <c r="B35" s="349"/>
      <c r="C35" s="349"/>
      <c r="D35" s="150" t="s">
        <v>24</v>
      </c>
      <c r="E35" s="150" t="s">
        <v>34</v>
      </c>
      <c r="F35" s="348"/>
      <c r="G35" s="349"/>
      <c r="H35" s="351"/>
      <c r="I35" s="398"/>
      <c r="J35" s="404"/>
      <c r="K35" s="145"/>
    </row>
    <row r="36" spans="1:11" ht="25.5" customHeight="1">
      <c r="A36" s="150" t="s">
        <v>49</v>
      </c>
      <c r="B36" s="405" t="s">
        <v>50</v>
      </c>
      <c r="C36" s="406"/>
      <c r="D36" s="153"/>
      <c r="E36" s="153"/>
      <c r="F36" s="348"/>
      <c r="G36" s="151">
        <f>G37+G41</f>
        <v>10</v>
      </c>
      <c r="H36" s="146"/>
      <c r="I36" s="148"/>
      <c r="J36" s="148"/>
      <c r="K36" s="145"/>
    </row>
    <row r="37" spans="1:11" ht="29.25" customHeight="1">
      <c r="A37" s="350" t="s">
        <v>51</v>
      </c>
      <c r="B37" s="350" t="s">
        <v>52</v>
      </c>
      <c r="C37" s="350" t="s">
        <v>16</v>
      </c>
      <c r="D37" s="150" t="s">
        <v>17</v>
      </c>
      <c r="E37" s="150" t="s">
        <v>18</v>
      </c>
      <c r="F37" s="348"/>
      <c r="G37" s="354">
        <v>5</v>
      </c>
      <c r="H37" s="350" t="s">
        <v>53</v>
      </c>
      <c r="I37" s="396"/>
      <c r="J37" s="402"/>
      <c r="K37" s="145"/>
    </row>
    <row r="38" spans="1:11" ht="38.25" customHeight="1">
      <c r="A38" s="350"/>
      <c r="B38" s="351"/>
      <c r="C38" s="351"/>
      <c r="D38" s="150" t="s">
        <v>20</v>
      </c>
      <c r="E38" s="150" t="s">
        <v>21</v>
      </c>
      <c r="F38" s="348"/>
      <c r="G38" s="351"/>
      <c r="H38" s="351"/>
      <c r="I38" s="397"/>
      <c r="J38" s="403"/>
      <c r="K38" s="145"/>
    </row>
    <row r="39" spans="1:11" ht="15" customHeight="1">
      <c r="A39" s="350"/>
      <c r="B39" s="351"/>
      <c r="C39" s="351"/>
      <c r="D39" s="150" t="s">
        <v>22</v>
      </c>
      <c r="E39" s="150" t="s">
        <v>23</v>
      </c>
      <c r="F39" s="348"/>
      <c r="G39" s="351"/>
      <c r="H39" s="351"/>
      <c r="I39" s="397"/>
      <c r="J39" s="403"/>
      <c r="K39" s="145"/>
    </row>
    <row r="40" spans="1:11" ht="18.75" customHeight="1">
      <c r="A40" s="350"/>
      <c r="B40" s="351"/>
      <c r="C40" s="351"/>
      <c r="D40" s="150" t="s">
        <v>24</v>
      </c>
      <c r="E40" s="150" t="s">
        <v>25</v>
      </c>
      <c r="F40" s="348"/>
      <c r="G40" s="351"/>
      <c r="H40" s="351"/>
      <c r="I40" s="398"/>
      <c r="J40" s="404"/>
      <c r="K40" s="145"/>
    </row>
    <row r="41" spans="1:11" ht="21.75" customHeight="1">
      <c r="A41" s="347" t="s">
        <v>54</v>
      </c>
      <c r="B41" s="350" t="s">
        <v>55</v>
      </c>
      <c r="C41" s="350" t="s">
        <v>16</v>
      </c>
      <c r="D41" s="150" t="s">
        <v>17</v>
      </c>
      <c r="E41" s="150" t="s">
        <v>18</v>
      </c>
      <c r="F41" s="348"/>
      <c r="G41" s="354">
        <v>5</v>
      </c>
      <c r="H41" s="350" t="s">
        <v>53</v>
      </c>
      <c r="I41" s="396"/>
      <c r="J41" s="402"/>
      <c r="K41" s="145"/>
    </row>
    <row r="42" spans="1:11" ht="27" customHeight="1">
      <c r="A42" s="352"/>
      <c r="B42" s="351"/>
      <c r="C42" s="351"/>
      <c r="D42" s="150" t="s">
        <v>20</v>
      </c>
      <c r="E42" s="150" t="s">
        <v>21</v>
      </c>
      <c r="F42" s="348"/>
      <c r="G42" s="351"/>
      <c r="H42" s="351"/>
      <c r="I42" s="397"/>
      <c r="J42" s="403"/>
      <c r="K42" s="145"/>
    </row>
    <row r="43" spans="1:11" ht="24" customHeight="1">
      <c r="A43" s="352"/>
      <c r="B43" s="351"/>
      <c r="C43" s="351"/>
      <c r="D43" s="150" t="s">
        <v>22</v>
      </c>
      <c r="E43" s="150" t="s">
        <v>23</v>
      </c>
      <c r="F43" s="348"/>
      <c r="G43" s="351"/>
      <c r="H43" s="351"/>
      <c r="I43" s="397"/>
      <c r="J43" s="403"/>
      <c r="K43" s="145"/>
    </row>
    <row r="44" spans="1:11" ht="21.75" customHeight="1">
      <c r="A44" s="353"/>
      <c r="B44" s="351"/>
      <c r="C44" s="351"/>
      <c r="D44" s="150" t="s">
        <v>24</v>
      </c>
      <c r="E44" s="150" t="s">
        <v>25</v>
      </c>
      <c r="F44" s="349"/>
      <c r="G44" s="351"/>
      <c r="H44" s="351"/>
      <c r="I44" s="398"/>
      <c r="J44" s="404"/>
      <c r="K44" s="145"/>
    </row>
    <row r="45" spans="1:11" ht="75" customHeight="1">
      <c r="A45" s="150" t="s">
        <v>57</v>
      </c>
      <c r="B45" s="150" t="s">
        <v>58</v>
      </c>
      <c r="C45" s="150" t="s">
        <v>59</v>
      </c>
      <c r="D45" s="150" t="s">
        <v>60</v>
      </c>
      <c r="E45" s="150" t="s">
        <v>61</v>
      </c>
      <c r="F45" s="150" t="s">
        <v>62</v>
      </c>
      <c r="G45" s="151">
        <v>10</v>
      </c>
      <c r="H45" s="150" t="s">
        <v>155</v>
      </c>
      <c r="I45" s="154"/>
      <c r="J45" s="188"/>
      <c r="K45" s="145"/>
    </row>
    <row r="46" spans="1:11" ht="69.75" customHeight="1">
      <c r="A46" s="150" t="s">
        <v>63</v>
      </c>
      <c r="B46" s="150" t="s">
        <v>64</v>
      </c>
      <c r="C46" s="150" t="s">
        <v>65</v>
      </c>
      <c r="D46" s="150" t="s">
        <v>66</v>
      </c>
      <c r="E46" s="153"/>
      <c r="F46" s="147"/>
      <c r="G46" s="151">
        <f>G47+G51+G55</f>
        <v>15</v>
      </c>
      <c r="H46" s="189"/>
      <c r="I46" s="149"/>
      <c r="J46" s="149"/>
      <c r="K46" s="190"/>
    </row>
    <row r="47" spans="1:11" ht="60" customHeight="1">
      <c r="A47" s="347" t="s">
        <v>67</v>
      </c>
      <c r="B47" s="347" t="s">
        <v>126</v>
      </c>
      <c r="C47" s="347" t="s">
        <v>65</v>
      </c>
      <c r="D47" s="150" t="s">
        <v>17</v>
      </c>
      <c r="E47" s="150" t="s">
        <v>69</v>
      </c>
      <c r="F47" s="347" t="s">
        <v>70</v>
      </c>
      <c r="G47" s="355">
        <v>5</v>
      </c>
      <c r="H47" s="350" t="s">
        <v>113</v>
      </c>
      <c r="I47" s="396"/>
      <c r="J47" s="399"/>
      <c r="K47" s="145"/>
    </row>
    <row r="48" spans="1:11" ht="30.75" customHeight="1">
      <c r="A48" s="352"/>
      <c r="B48" s="348"/>
      <c r="C48" s="348"/>
      <c r="D48" s="150" t="s">
        <v>20</v>
      </c>
      <c r="E48" s="150" t="s">
        <v>72</v>
      </c>
      <c r="F48" s="348"/>
      <c r="G48" s="348"/>
      <c r="H48" s="351"/>
      <c r="I48" s="397"/>
      <c r="J48" s="400"/>
      <c r="K48" s="145"/>
    </row>
    <row r="49" spans="1:11" ht="34.5" customHeight="1">
      <c r="A49" s="352"/>
      <c r="B49" s="348"/>
      <c r="C49" s="348"/>
      <c r="D49" s="150" t="s">
        <v>22</v>
      </c>
      <c r="E49" s="150" t="s">
        <v>73</v>
      </c>
      <c r="F49" s="348"/>
      <c r="G49" s="348"/>
      <c r="H49" s="351"/>
      <c r="I49" s="397"/>
      <c r="J49" s="400"/>
      <c r="K49" s="145"/>
    </row>
    <row r="50" spans="1:11" ht="39.75" customHeight="1">
      <c r="A50" s="353"/>
      <c r="B50" s="349"/>
      <c r="C50" s="349"/>
      <c r="D50" s="150" t="s">
        <v>24</v>
      </c>
      <c r="E50" s="150" t="s">
        <v>74</v>
      </c>
      <c r="F50" s="348"/>
      <c r="G50" s="349"/>
      <c r="H50" s="351"/>
      <c r="I50" s="398"/>
      <c r="J50" s="401"/>
      <c r="K50" s="145"/>
    </row>
    <row r="51" spans="1:11" ht="63.75" customHeight="1">
      <c r="A51" s="347" t="s">
        <v>75</v>
      </c>
      <c r="B51" s="347" t="s">
        <v>127</v>
      </c>
      <c r="C51" s="347" t="s">
        <v>65</v>
      </c>
      <c r="D51" s="150" t="s">
        <v>17</v>
      </c>
      <c r="E51" s="150" t="s">
        <v>69</v>
      </c>
      <c r="F51" s="348"/>
      <c r="G51" s="355">
        <v>5</v>
      </c>
      <c r="H51" s="350" t="s">
        <v>114</v>
      </c>
      <c r="I51" s="396"/>
      <c r="J51" s="399"/>
      <c r="K51" s="145"/>
    </row>
    <row r="52" spans="1:11" ht="18.75" customHeight="1">
      <c r="A52" s="352"/>
      <c r="B52" s="348"/>
      <c r="C52" s="348"/>
      <c r="D52" s="150" t="s">
        <v>20</v>
      </c>
      <c r="E52" s="150" t="s">
        <v>72</v>
      </c>
      <c r="F52" s="348"/>
      <c r="G52" s="348"/>
      <c r="H52" s="351"/>
      <c r="I52" s="397"/>
      <c r="J52" s="400"/>
      <c r="K52" s="145"/>
    </row>
    <row r="53" spans="1:11" ht="43.5" customHeight="1">
      <c r="A53" s="352"/>
      <c r="B53" s="348"/>
      <c r="C53" s="348"/>
      <c r="D53" s="150" t="s">
        <v>22</v>
      </c>
      <c r="E53" s="150" t="s">
        <v>73</v>
      </c>
      <c r="F53" s="348"/>
      <c r="G53" s="348"/>
      <c r="H53" s="351"/>
      <c r="I53" s="397"/>
      <c r="J53" s="400"/>
      <c r="K53" s="145"/>
    </row>
    <row r="54" spans="1:11" ht="21.75" customHeight="1">
      <c r="A54" s="353"/>
      <c r="B54" s="349"/>
      <c r="C54" s="349"/>
      <c r="D54" s="150" t="s">
        <v>24</v>
      </c>
      <c r="E54" s="150" t="s">
        <v>74</v>
      </c>
      <c r="F54" s="348"/>
      <c r="G54" s="349"/>
      <c r="H54" s="351"/>
      <c r="I54" s="398"/>
      <c r="J54" s="401"/>
      <c r="K54" s="145"/>
    </row>
    <row r="55" spans="1:11" ht="39" customHeight="1">
      <c r="A55" s="347" t="s">
        <v>78</v>
      </c>
      <c r="B55" s="347" t="s">
        <v>79</v>
      </c>
      <c r="C55" s="347" t="s">
        <v>65</v>
      </c>
      <c r="D55" s="150" t="s">
        <v>17</v>
      </c>
      <c r="E55" s="150" t="s">
        <v>69</v>
      </c>
      <c r="F55" s="348"/>
      <c r="G55" s="355">
        <v>5</v>
      </c>
      <c r="H55" s="347" t="s">
        <v>80</v>
      </c>
      <c r="I55" s="396"/>
      <c r="J55" s="399"/>
      <c r="K55" s="145"/>
    </row>
    <row r="56" spans="1:11" ht="45.75" customHeight="1">
      <c r="A56" s="352"/>
      <c r="B56" s="348"/>
      <c r="C56" s="348"/>
      <c r="D56" s="150" t="s">
        <v>20</v>
      </c>
      <c r="E56" s="150" t="s">
        <v>72</v>
      </c>
      <c r="F56" s="348"/>
      <c r="G56" s="348"/>
      <c r="H56" s="348"/>
      <c r="I56" s="397"/>
      <c r="J56" s="400"/>
      <c r="K56" s="145"/>
    </row>
    <row r="57" spans="1:11" ht="36.75" customHeight="1">
      <c r="A57" s="352"/>
      <c r="B57" s="348"/>
      <c r="C57" s="348"/>
      <c r="D57" s="150" t="s">
        <v>22</v>
      </c>
      <c r="E57" s="150" t="s">
        <v>73</v>
      </c>
      <c r="F57" s="348"/>
      <c r="G57" s="348"/>
      <c r="H57" s="348"/>
      <c r="I57" s="397"/>
      <c r="J57" s="400"/>
      <c r="K57" s="145"/>
    </row>
    <row r="58" spans="1:11" ht="45" customHeight="1">
      <c r="A58" s="353"/>
      <c r="B58" s="349"/>
      <c r="C58" s="349"/>
      <c r="D58" s="150" t="s">
        <v>24</v>
      </c>
      <c r="E58" s="150" t="s">
        <v>74</v>
      </c>
      <c r="F58" s="349"/>
      <c r="G58" s="349"/>
      <c r="H58" s="349"/>
      <c r="I58" s="398"/>
      <c r="J58" s="401"/>
      <c r="K58" s="145"/>
    </row>
    <row r="59" spans="1:11" ht="119.25" customHeight="1">
      <c r="A59" s="150" t="s">
        <v>81</v>
      </c>
      <c r="B59" s="150" t="s">
        <v>82</v>
      </c>
      <c r="C59" s="150" t="s">
        <v>16</v>
      </c>
      <c r="D59" s="150" t="s">
        <v>83</v>
      </c>
      <c r="E59" s="150" t="s">
        <v>84</v>
      </c>
      <c r="F59" s="150" t="s">
        <v>70</v>
      </c>
      <c r="G59" s="151">
        <v>10</v>
      </c>
      <c r="H59" s="150" t="s">
        <v>115</v>
      </c>
      <c r="I59" s="154"/>
      <c r="J59" s="188"/>
      <c r="K59" s="145"/>
    </row>
    <row r="60" spans="1:11" ht="124.5" customHeight="1">
      <c r="A60" s="150" t="s">
        <v>86</v>
      </c>
      <c r="B60" s="150" t="s">
        <v>87</v>
      </c>
      <c r="C60" s="150" t="s">
        <v>16</v>
      </c>
      <c r="D60" s="150" t="s">
        <v>83</v>
      </c>
      <c r="E60" s="151">
        <v>60</v>
      </c>
      <c r="F60" s="150" t="s">
        <v>70</v>
      </c>
      <c r="G60" s="151">
        <v>10</v>
      </c>
      <c r="H60" s="150" t="s">
        <v>88</v>
      </c>
      <c r="I60" s="191"/>
      <c r="J60" s="188"/>
      <c r="K60" s="145"/>
    </row>
    <row r="61" spans="1:11" ht="225" customHeight="1">
      <c r="A61" s="150" t="s">
        <v>131</v>
      </c>
      <c r="B61" s="150" t="s">
        <v>89</v>
      </c>
      <c r="C61" s="150" t="s">
        <v>90</v>
      </c>
      <c r="D61" s="150" t="s">
        <v>91</v>
      </c>
      <c r="E61" s="150" t="s">
        <v>92</v>
      </c>
      <c r="F61" s="150" t="s">
        <v>93</v>
      </c>
      <c r="G61" s="151">
        <v>3</v>
      </c>
      <c r="H61" s="150" t="s">
        <v>116</v>
      </c>
      <c r="I61" s="188"/>
      <c r="J61" s="188"/>
      <c r="K61" s="145"/>
    </row>
    <row r="62" spans="1:11" ht="135" customHeight="1">
      <c r="A62" s="150" t="s">
        <v>133</v>
      </c>
      <c r="B62" s="150" t="s">
        <v>95</v>
      </c>
      <c r="C62" s="150" t="s">
        <v>65</v>
      </c>
      <c r="D62" s="150" t="s">
        <v>91</v>
      </c>
      <c r="E62" s="192">
        <v>1</v>
      </c>
      <c r="F62" s="150" t="s">
        <v>70</v>
      </c>
      <c r="G62" s="151">
        <v>2</v>
      </c>
      <c r="H62" s="150" t="s">
        <v>96</v>
      </c>
      <c r="I62" s="188"/>
      <c r="J62" s="188"/>
      <c r="K62" s="145"/>
    </row>
    <row r="63" spans="1:11" ht="75" customHeight="1">
      <c r="A63" s="151">
        <v>8</v>
      </c>
      <c r="B63" s="150" t="s">
        <v>97</v>
      </c>
      <c r="C63" s="150" t="s">
        <v>98</v>
      </c>
      <c r="D63" s="150" t="s">
        <v>83</v>
      </c>
      <c r="E63" s="192">
        <v>1</v>
      </c>
      <c r="F63" s="150" t="s">
        <v>70</v>
      </c>
      <c r="G63" s="151">
        <v>5</v>
      </c>
      <c r="H63" s="150" t="s">
        <v>96</v>
      </c>
      <c r="I63" s="188"/>
      <c r="J63" s="188"/>
      <c r="K63" s="145"/>
    </row>
    <row r="64" spans="1:11" ht="109.5" customHeight="1">
      <c r="A64" s="151">
        <v>9</v>
      </c>
      <c r="B64" s="150" t="s">
        <v>99</v>
      </c>
      <c r="C64" s="150" t="s">
        <v>100</v>
      </c>
      <c r="D64" s="150" t="s">
        <v>83</v>
      </c>
      <c r="E64" s="150" t="s">
        <v>101</v>
      </c>
      <c r="F64" s="150" t="s">
        <v>102</v>
      </c>
      <c r="G64" s="151">
        <v>5</v>
      </c>
      <c r="H64" s="150" t="s">
        <v>117</v>
      </c>
      <c r="I64" s="188"/>
      <c r="J64" s="188"/>
      <c r="K64" s="145"/>
    </row>
    <row r="65" spans="1:11" ht="14.45" customHeight="1">
      <c r="A65" s="193"/>
      <c r="B65" s="152" t="s">
        <v>104</v>
      </c>
      <c r="C65" s="194"/>
      <c r="D65" s="194"/>
      <c r="E65" s="194"/>
      <c r="F65" s="194"/>
      <c r="G65" s="195">
        <f>G4+G45+G59+G60+G46+G61+G62+G63+G64</f>
        <v>100</v>
      </c>
      <c r="H65" s="194"/>
      <c r="I65" s="194"/>
      <c r="J65" s="196">
        <f>J6+J10+J15+J19+J23+J28+J37+J41+J55+J45+J47+J51+J59+J60+J61+J62+J63+J64+J32</f>
        <v>0</v>
      </c>
      <c r="K65" s="145"/>
    </row>
    <row r="66" spans="1:11" ht="13.5" customHeight="1">
      <c r="A66" s="197"/>
      <c r="B66" s="197"/>
      <c r="C66" s="197"/>
      <c r="D66" s="197"/>
      <c r="E66" s="197"/>
      <c r="F66" s="197"/>
      <c r="G66" s="197"/>
      <c r="H66" s="197"/>
      <c r="I66" s="197"/>
      <c r="J66" s="197"/>
      <c r="K66" s="143"/>
    </row>
    <row r="67" spans="1:11" ht="30" customHeight="1">
      <c r="A67" s="143"/>
      <c r="B67" s="180" t="s">
        <v>105</v>
      </c>
      <c r="C67" s="143"/>
      <c r="D67" s="143"/>
      <c r="E67" s="143"/>
      <c r="F67" s="143"/>
      <c r="G67" s="143"/>
      <c r="H67" s="143"/>
      <c r="I67" s="143"/>
      <c r="J67" s="143"/>
      <c r="K67" s="143"/>
    </row>
  </sheetData>
  <mergeCells count="92">
    <mergeCell ref="B28:B31"/>
    <mergeCell ref="C28:C31"/>
    <mergeCell ref="B36:C36"/>
    <mergeCell ref="G28:G31"/>
    <mergeCell ref="A15:A18"/>
    <mergeCell ref="B15:B18"/>
    <mergeCell ref="C15:C18"/>
    <mergeCell ref="A19:A22"/>
    <mergeCell ref="G15:G18"/>
    <mergeCell ref="B27:C27"/>
    <mergeCell ref="G23:G26"/>
    <mergeCell ref="B19:B22"/>
    <mergeCell ref="C19:C22"/>
    <mergeCell ref="G19:G22"/>
    <mergeCell ref="A2:J2"/>
    <mergeCell ref="A41:A44"/>
    <mergeCell ref="B41:B44"/>
    <mergeCell ref="C41:C44"/>
    <mergeCell ref="G41:G44"/>
    <mergeCell ref="A37:A40"/>
    <mergeCell ref="B37:B40"/>
    <mergeCell ref="C37:C40"/>
    <mergeCell ref="G37:G40"/>
    <mergeCell ref="B4:C4"/>
    <mergeCell ref="B5:C5"/>
    <mergeCell ref="F5:F44"/>
    <mergeCell ref="A23:A26"/>
    <mergeCell ref="B23:B26"/>
    <mergeCell ref="C23:C26"/>
    <mergeCell ref="I6:I9"/>
    <mergeCell ref="J6:J9"/>
    <mergeCell ref="A10:A13"/>
    <mergeCell ref="B10:B13"/>
    <mergeCell ref="C10:C13"/>
    <mergeCell ref="G10:G13"/>
    <mergeCell ref="H10:H13"/>
    <mergeCell ref="I10:I13"/>
    <mergeCell ref="J10:J13"/>
    <mergeCell ref="G6:G9"/>
    <mergeCell ref="H6:H9"/>
    <mergeCell ref="A6:A9"/>
    <mergeCell ref="B6:B9"/>
    <mergeCell ref="C6:C9"/>
    <mergeCell ref="B14:C14"/>
    <mergeCell ref="A28:A31"/>
    <mergeCell ref="H37:H40"/>
    <mergeCell ref="I37:I40"/>
    <mergeCell ref="J37:J40"/>
    <mergeCell ref="I15:I18"/>
    <mergeCell ref="J15:J18"/>
    <mergeCell ref="I19:I22"/>
    <mergeCell ref="J19:J22"/>
    <mergeCell ref="I28:I31"/>
    <mergeCell ref="J28:J31"/>
    <mergeCell ref="H28:H31"/>
    <mergeCell ref="H19:H22"/>
    <mergeCell ref="H15:H18"/>
    <mergeCell ref="I23:I26"/>
    <mergeCell ref="J23:J26"/>
    <mergeCell ref="H23:H26"/>
    <mergeCell ref="I32:I35"/>
    <mergeCell ref="H41:H44"/>
    <mergeCell ref="I41:I44"/>
    <mergeCell ref="J41:J44"/>
    <mergeCell ref="I47:I50"/>
    <mergeCell ref="J47:J50"/>
    <mergeCell ref="H47:H50"/>
    <mergeCell ref="J32:J35"/>
    <mergeCell ref="A32:A35"/>
    <mergeCell ref="B32:B35"/>
    <mergeCell ref="C32:C35"/>
    <mergeCell ref="G32:G35"/>
    <mergeCell ref="H32:H35"/>
    <mergeCell ref="A47:A50"/>
    <mergeCell ref="B47:B50"/>
    <mergeCell ref="C47:C50"/>
    <mergeCell ref="H55:H58"/>
    <mergeCell ref="I55:I58"/>
    <mergeCell ref="J55:J58"/>
    <mergeCell ref="A55:A58"/>
    <mergeCell ref="B55:B58"/>
    <mergeCell ref="C55:C58"/>
    <mergeCell ref="F47:F58"/>
    <mergeCell ref="G55:G58"/>
    <mergeCell ref="I51:I54"/>
    <mergeCell ref="J51:J54"/>
    <mergeCell ref="G47:G50"/>
    <mergeCell ref="H51:H54"/>
    <mergeCell ref="A51:A54"/>
    <mergeCell ref="B51:B54"/>
    <mergeCell ref="C51:C54"/>
    <mergeCell ref="G51:G54"/>
  </mergeCells>
  <pageMargins left="0.62992099999999995" right="3.9370099999999998E-2" top="0.35433100000000001" bottom="0.55118100000000003" header="0.31496099999999999" footer="0.31496099999999999"/>
  <pageSetup scale="47" fitToHeight="2" orientation="portrait" r:id="rId1"/>
  <headerFooter>
    <oddFooter>&amp;C&amp;"Helvetica Neue,Regular"&amp;12&amp;K000000&amp;P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U186"/>
  <sheetViews>
    <sheetView showGridLines="0" workbookViewId="0">
      <selection activeCell="I6" sqref="I6:I9"/>
    </sheetView>
  </sheetViews>
  <sheetFormatPr defaultColWidth="8.85546875" defaultRowHeight="15" customHeight="1"/>
  <cols>
    <col min="1" max="1" width="7.140625" style="144" customWidth="1"/>
    <col min="2" max="2" width="24.7109375" style="144" customWidth="1"/>
    <col min="3" max="3" width="13.28515625" style="144" customWidth="1"/>
    <col min="4" max="4" width="25.85546875" style="144" customWidth="1"/>
    <col min="5" max="5" width="10" style="144" customWidth="1"/>
    <col min="6" max="6" width="17.7109375" style="144" customWidth="1"/>
    <col min="7" max="7" width="11.140625" style="144" customWidth="1"/>
    <col min="8" max="8" width="37.28515625" style="144" customWidth="1"/>
    <col min="9" max="9" width="7.42578125" style="144" customWidth="1"/>
    <col min="10" max="10" width="29.42578125" style="144" customWidth="1"/>
    <col min="11" max="11" width="13.28515625" style="144" customWidth="1"/>
    <col min="12" max="151" width="9.140625" style="144" customWidth="1"/>
    <col min="152" max="152" width="8.85546875" style="144" customWidth="1"/>
    <col min="153" max="16384" width="8.85546875" style="144"/>
  </cols>
  <sheetData>
    <row r="1" spans="1:151" ht="74.25" customHeight="1">
      <c r="A1" s="143"/>
      <c r="B1" s="143"/>
      <c r="C1" s="143"/>
      <c r="D1" s="143"/>
      <c r="E1" s="143"/>
      <c r="F1" s="143"/>
      <c r="G1" s="143"/>
      <c r="H1" s="143"/>
      <c r="I1" s="143"/>
      <c r="J1" s="198" t="s">
        <v>471</v>
      </c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99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/>
      <c r="AY1" s="200"/>
      <c r="AZ1" s="200"/>
      <c r="BA1" s="200"/>
      <c r="BB1" s="200"/>
      <c r="BC1" s="200"/>
      <c r="BD1" s="200"/>
      <c r="BE1" s="200"/>
      <c r="BF1" s="200"/>
      <c r="BG1" s="200"/>
      <c r="BH1" s="200"/>
      <c r="BI1" s="200"/>
      <c r="BJ1" s="200"/>
      <c r="BK1" s="200"/>
      <c r="BL1" s="200"/>
      <c r="BM1" s="200"/>
      <c r="BN1" s="200"/>
      <c r="BO1" s="200"/>
      <c r="BP1" s="200"/>
      <c r="BQ1" s="200"/>
      <c r="BR1" s="200"/>
      <c r="BS1" s="200"/>
      <c r="BT1" s="200"/>
      <c r="BU1" s="200"/>
      <c r="BV1" s="200"/>
      <c r="BW1" s="200"/>
      <c r="BX1" s="200"/>
      <c r="BY1" s="200"/>
      <c r="BZ1" s="200"/>
      <c r="CA1" s="200"/>
      <c r="CB1" s="200"/>
      <c r="CC1" s="200"/>
      <c r="CD1" s="200"/>
      <c r="CE1" s="200"/>
      <c r="CF1" s="200"/>
      <c r="CG1" s="200"/>
      <c r="CH1" s="200"/>
      <c r="CI1" s="200"/>
      <c r="CJ1" s="200"/>
      <c r="CK1" s="200"/>
      <c r="CL1" s="200"/>
      <c r="CM1" s="200"/>
      <c r="CN1" s="200"/>
      <c r="CO1" s="200"/>
      <c r="CP1" s="200"/>
      <c r="CQ1" s="200"/>
      <c r="CR1" s="200"/>
      <c r="CS1" s="200"/>
      <c r="CT1" s="200"/>
      <c r="CU1" s="200"/>
      <c r="CV1" s="200"/>
      <c r="CW1" s="200"/>
      <c r="CX1" s="200"/>
      <c r="CY1" s="200"/>
      <c r="CZ1" s="200"/>
      <c r="DA1" s="200"/>
      <c r="DB1" s="200"/>
      <c r="DC1" s="200"/>
      <c r="DD1" s="200"/>
      <c r="DE1" s="200"/>
      <c r="DF1" s="200"/>
      <c r="DG1" s="200"/>
      <c r="DH1" s="200"/>
      <c r="DI1" s="200"/>
      <c r="DJ1" s="200"/>
      <c r="DK1" s="200"/>
      <c r="DL1" s="200"/>
      <c r="DM1" s="200"/>
      <c r="DN1" s="200"/>
      <c r="DO1" s="200"/>
      <c r="DP1" s="200"/>
      <c r="DQ1" s="200"/>
      <c r="DR1" s="200"/>
      <c r="DS1" s="200"/>
      <c r="DT1" s="200"/>
      <c r="DU1" s="200"/>
      <c r="DV1" s="200"/>
      <c r="DW1" s="200"/>
      <c r="DX1" s="200"/>
      <c r="DY1" s="200"/>
      <c r="DZ1" s="200"/>
      <c r="EA1" s="200"/>
      <c r="EB1" s="200"/>
      <c r="EC1" s="200"/>
      <c r="ED1" s="200"/>
      <c r="EE1" s="200"/>
      <c r="EF1" s="200"/>
      <c r="EG1" s="200"/>
      <c r="EH1" s="200"/>
      <c r="EI1" s="200"/>
      <c r="EJ1" s="200"/>
      <c r="EK1" s="200"/>
      <c r="EL1" s="200"/>
      <c r="EM1" s="200"/>
      <c r="EN1" s="200"/>
      <c r="EO1" s="200"/>
      <c r="EP1" s="200"/>
      <c r="EQ1" s="200"/>
      <c r="ER1" s="200"/>
      <c r="ES1" s="200"/>
      <c r="ET1" s="200"/>
      <c r="EU1" s="201"/>
    </row>
    <row r="2" spans="1:151" ht="32.25" customHeight="1">
      <c r="A2" s="356" t="s">
        <v>196</v>
      </c>
      <c r="B2" s="357"/>
      <c r="C2" s="357"/>
      <c r="D2" s="357"/>
      <c r="E2" s="357"/>
      <c r="F2" s="357"/>
      <c r="G2" s="357"/>
      <c r="H2" s="357"/>
      <c r="I2" s="357"/>
      <c r="J2" s="357"/>
      <c r="K2" s="202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99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3"/>
      <c r="AU2" s="203"/>
      <c r="AV2" s="203"/>
      <c r="AW2" s="203"/>
      <c r="AX2" s="203"/>
      <c r="AY2" s="203"/>
      <c r="AZ2" s="203"/>
      <c r="BA2" s="203"/>
      <c r="BB2" s="203"/>
      <c r="BC2" s="203"/>
      <c r="BD2" s="203"/>
      <c r="BE2" s="203"/>
      <c r="BF2" s="203"/>
      <c r="BG2" s="203"/>
      <c r="BH2" s="203"/>
      <c r="BI2" s="203"/>
      <c r="BJ2" s="203"/>
      <c r="BK2" s="203"/>
      <c r="BL2" s="203"/>
      <c r="BM2" s="203"/>
      <c r="BN2" s="203"/>
      <c r="BO2" s="203"/>
      <c r="BP2" s="203"/>
      <c r="BQ2" s="203"/>
      <c r="BR2" s="203"/>
      <c r="BS2" s="203"/>
      <c r="BT2" s="203"/>
      <c r="BU2" s="203"/>
      <c r="BV2" s="203"/>
      <c r="BW2" s="203"/>
      <c r="BX2" s="203"/>
      <c r="BY2" s="203"/>
      <c r="BZ2" s="203"/>
      <c r="CA2" s="203"/>
      <c r="CB2" s="203"/>
      <c r="CC2" s="203"/>
      <c r="CD2" s="203"/>
      <c r="CE2" s="203"/>
      <c r="CF2" s="203"/>
      <c r="CG2" s="203"/>
      <c r="CH2" s="203"/>
      <c r="CI2" s="203"/>
      <c r="CJ2" s="203"/>
      <c r="CK2" s="203"/>
      <c r="CL2" s="203"/>
      <c r="CM2" s="203"/>
      <c r="CN2" s="203"/>
      <c r="CO2" s="203"/>
      <c r="CP2" s="203"/>
      <c r="CQ2" s="203"/>
      <c r="CR2" s="203"/>
      <c r="CS2" s="203"/>
      <c r="CT2" s="203"/>
      <c r="CU2" s="203"/>
      <c r="CV2" s="203"/>
      <c r="CW2" s="203"/>
      <c r="CX2" s="203"/>
      <c r="CY2" s="203"/>
      <c r="CZ2" s="203"/>
      <c r="DA2" s="203"/>
      <c r="DB2" s="203"/>
      <c r="DC2" s="203"/>
      <c r="DD2" s="203"/>
      <c r="DE2" s="203"/>
      <c r="DF2" s="203"/>
      <c r="DG2" s="203"/>
      <c r="DH2" s="203"/>
      <c r="DI2" s="203"/>
      <c r="DJ2" s="203"/>
      <c r="DK2" s="203"/>
      <c r="DL2" s="203"/>
      <c r="DM2" s="203"/>
      <c r="DN2" s="203"/>
      <c r="DO2" s="203"/>
      <c r="DP2" s="203"/>
      <c r="DQ2" s="203"/>
      <c r="DR2" s="203"/>
      <c r="DS2" s="203"/>
      <c r="DT2" s="203"/>
      <c r="DU2" s="203"/>
      <c r="DV2" s="203"/>
      <c r="DW2" s="203"/>
      <c r="DX2" s="203"/>
      <c r="DY2" s="203"/>
      <c r="DZ2" s="203"/>
      <c r="EA2" s="203"/>
      <c r="EB2" s="203"/>
      <c r="EC2" s="203"/>
      <c r="ED2" s="203"/>
      <c r="EE2" s="203"/>
      <c r="EF2" s="203"/>
      <c r="EG2" s="203"/>
      <c r="EH2" s="203"/>
      <c r="EI2" s="203"/>
      <c r="EJ2" s="203"/>
      <c r="EK2" s="203"/>
      <c r="EL2" s="203"/>
      <c r="EM2" s="203"/>
      <c r="EN2" s="203"/>
      <c r="EO2" s="203"/>
      <c r="EP2" s="203"/>
      <c r="EQ2" s="203"/>
      <c r="ER2" s="203"/>
      <c r="ES2" s="203"/>
      <c r="ET2" s="203"/>
      <c r="EU2" s="204"/>
    </row>
    <row r="3" spans="1:151" ht="45" customHeight="1">
      <c r="A3" s="150" t="s">
        <v>0</v>
      </c>
      <c r="B3" s="150" t="s">
        <v>1</v>
      </c>
      <c r="C3" s="150" t="s">
        <v>2</v>
      </c>
      <c r="D3" s="150" t="s">
        <v>3</v>
      </c>
      <c r="E3" s="150" t="s">
        <v>4</v>
      </c>
      <c r="F3" s="150" t="s">
        <v>5</v>
      </c>
      <c r="G3" s="150" t="s">
        <v>6</v>
      </c>
      <c r="H3" s="150" t="s">
        <v>7</v>
      </c>
      <c r="I3" s="150" t="s">
        <v>8</v>
      </c>
      <c r="J3" s="150" t="s">
        <v>9</v>
      </c>
      <c r="K3" s="145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99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03"/>
      <c r="BD3" s="203"/>
      <c r="BE3" s="203"/>
      <c r="BF3" s="203"/>
      <c r="BG3" s="203"/>
      <c r="BH3" s="203"/>
      <c r="BI3" s="203"/>
      <c r="BJ3" s="203"/>
      <c r="BK3" s="203"/>
      <c r="BL3" s="203"/>
      <c r="BM3" s="203"/>
      <c r="BN3" s="203"/>
      <c r="BO3" s="203"/>
      <c r="BP3" s="203"/>
      <c r="BQ3" s="203"/>
      <c r="BR3" s="203"/>
      <c r="BS3" s="203"/>
      <c r="BT3" s="203"/>
      <c r="BU3" s="203"/>
      <c r="BV3" s="203"/>
      <c r="BW3" s="203"/>
      <c r="BX3" s="203"/>
      <c r="BY3" s="203"/>
      <c r="BZ3" s="203"/>
      <c r="CA3" s="203"/>
      <c r="CB3" s="203"/>
      <c r="CC3" s="203"/>
      <c r="CD3" s="203"/>
      <c r="CE3" s="203"/>
      <c r="CF3" s="203"/>
      <c r="CG3" s="203"/>
      <c r="CH3" s="203"/>
      <c r="CI3" s="203"/>
      <c r="CJ3" s="203"/>
      <c r="CK3" s="203"/>
      <c r="CL3" s="203"/>
      <c r="CM3" s="203"/>
      <c r="CN3" s="203"/>
      <c r="CO3" s="203"/>
      <c r="CP3" s="203"/>
      <c r="CQ3" s="203"/>
      <c r="CR3" s="203"/>
      <c r="CS3" s="203"/>
      <c r="CT3" s="203"/>
      <c r="CU3" s="203"/>
      <c r="CV3" s="203"/>
      <c r="CW3" s="203"/>
      <c r="CX3" s="203"/>
      <c r="CY3" s="203"/>
      <c r="CZ3" s="203"/>
      <c r="DA3" s="203"/>
      <c r="DB3" s="203"/>
      <c r="DC3" s="203"/>
      <c r="DD3" s="203"/>
      <c r="DE3" s="203"/>
      <c r="DF3" s="203"/>
      <c r="DG3" s="203"/>
      <c r="DH3" s="203"/>
      <c r="DI3" s="203"/>
      <c r="DJ3" s="203"/>
      <c r="DK3" s="203"/>
      <c r="DL3" s="203"/>
      <c r="DM3" s="203"/>
      <c r="DN3" s="203"/>
      <c r="DO3" s="203"/>
      <c r="DP3" s="203"/>
      <c r="DQ3" s="203"/>
      <c r="DR3" s="203"/>
      <c r="DS3" s="203"/>
      <c r="DT3" s="203"/>
      <c r="DU3" s="203"/>
      <c r="DV3" s="203"/>
      <c r="DW3" s="203"/>
      <c r="DX3" s="203"/>
      <c r="DY3" s="203"/>
      <c r="DZ3" s="203"/>
      <c r="EA3" s="203"/>
      <c r="EB3" s="203"/>
      <c r="EC3" s="203"/>
      <c r="ED3" s="203"/>
      <c r="EE3" s="203"/>
      <c r="EF3" s="203"/>
      <c r="EG3" s="203"/>
      <c r="EH3" s="203"/>
      <c r="EI3" s="203"/>
      <c r="EJ3" s="203"/>
      <c r="EK3" s="203"/>
      <c r="EL3" s="203"/>
      <c r="EM3" s="203"/>
      <c r="EN3" s="203"/>
      <c r="EO3" s="203"/>
      <c r="EP3" s="203"/>
      <c r="EQ3" s="203"/>
      <c r="ER3" s="203"/>
      <c r="ES3" s="203"/>
      <c r="ET3" s="203"/>
      <c r="EU3" s="204"/>
    </row>
    <row r="4" spans="1:151" ht="30" customHeight="1">
      <c r="A4" s="151">
        <v>1</v>
      </c>
      <c r="B4" s="408" t="s">
        <v>10</v>
      </c>
      <c r="C4" s="409"/>
      <c r="D4" s="153"/>
      <c r="E4" s="151">
        <v>100</v>
      </c>
      <c r="F4" s="146"/>
      <c r="G4" s="151">
        <f>G5+G14+G27</f>
        <v>45</v>
      </c>
      <c r="H4" s="146"/>
      <c r="I4" s="154"/>
      <c r="J4" s="154"/>
      <c r="K4" s="145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99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03"/>
      <c r="AR4" s="203"/>
      <c r="AS4" s="203"/>
      <c r="AT4" s="203"/>
      <c r="AU4" s="203"/>
      <c r="AV4" s="203"/>
      <c r="AW4" s="203"/>
      <c r="AX4" s="203"/>
      <c r="AY4" s="203"/>
      <c r="AZ4" s="203"/>
      <c r="BA4" s="203"/>
      <c r="BB4" s="203"/>
      <c r="BC4" s="203"/>
      <c r="BD4" s="203"/>
      <c r="BE4" s="203"/>
      <c r="BF4" s="203"/>
      <c r="BG4" s="203"/>
      <c r="BH4" s="203"/>
      <c r="BI4" s="203"/>
      <c r="BJ4" s="203"/>
      <c r="BK4" s="203"/>
      <c r="BL4" s="203"/>
      <c r="BM4" s="203"/>
      <c r="BN4" s="203"/>
      <c r="BO4" s="203"/>
      <c r="BP4" s="203"/>
      <c r="BQ4" s="203"/>
      <c r="BR4" s="203"/>
      <c r="BS4" s="203"/>
      <c r="BT4" s="203"/>
      <c r="BU4" s="203"/>
      <c r="BV4" s="203"/>
      <c r="BW4" s="203"/>
      <c r="BX4" s="203"/>
      <c r="BY4" s="203"/>
      <c r="BZ4" s="203"/>
      <c r="CA4" s="203"/>
      <c r="CB4" s="203"/>
      <c r="CC4" s="203"/>
      <c r="CD4" s="203"/>
      <c r="CE4" s="203"/>
      <c r="CF4" s="203"/>
      <c r="CG4" s="203"/>
      <c r="CH4" s="203"/>
      <c r="CI4" s="203"/>
      <c r="CJ4" s="203"/>
      <c r="CK4" s="203"/>
      <c r="CL4" s="203"/>
      <c r="CM4" s="203"/>
      <c r="CN4" s="203"/>
      <c r="CO4" s="203"/>
      <c r="CP4" s="203"/>
      <c r="CQ4" s="203"/>
      <c r="CR4" s="203"/>
      <c r="CS4" s="203"/>
      <c r="CT4" s="203"/>
      <c r="CU4" s="203"/>
      <c r="CV4" s="203"/>
      <c r="CW4" s="203"/>
      <c r="CX4" s="203"/>
      <c r="CY4" s="203"/>
      <c r="CZ4" s="203"/>
      <c r="DA4" s="203"/>
      <c r="DB4" s="203"/>
      <c r="DC4" s="203"/>
      <c r="DD4" s="203"/>
      <c r="DE4" s="203"/>
      <c r="DF4" s="203"/>
      <c r="DG4" s="203"/>
      <c r="DH4" s="203"/>
      <c r="DI4" s="203"/>
      <c r="DJ4" s="203"/>
      <c r="DK4" s="203"/>
      <c r="DL4" s="203"/>
      <c r="DM4" s="203"/>
      <c r="DN4" s="203"/>
      <c r="DO4" s="203"/>
      <c r="DP4" s="203"/>
      <c r="DQ4" s="203"/>
      <c r="DR4" s="203"/>
      <c r="DS4" s="203"/>
      <c r="DT4" s="203"/>
      <c r="DU4" s="203"/>
      <c r="DV4" s="203"/>
      <c r="DW4" s="203"/>
      <c r="DX4" s="203"/>
      <c r="DY4" s="203"/>
      <c r="DZ4" s="203"/>
      <c r="EA4" s="203"/>
      <c r="EB4" s="203"/>
      <c r="EC4" s="203"/>
      <c r="ED4" s="203"/>
      <c r="EE4" s="203"/>
      <c r="EF4" s="203"/>
      <c r="EG4" s="203"/>
      <c r="EH4" s="203"/>
      <c r="EI4" s="203"/>
      <c r="EJ4" s="203"/>
      <c r="EK4" s="203"/>
      <c r="EL4" s="203"/>
      <c r="EM4" s="203"/>
      <c r="EN4" s="203"/>
      <c r="EO4" s="203"/>
      <c r="EP4" s="203"/>
      <c r="EQ4" s="203"/>
      <c r="ER4" s="203"/>
      <c r="ES4" s="203"/>
      <c r="ET4" s="203"/>
      <c r="EU4" s="204"/>
    </row>
    <row r="5" spans="1:151" ht="14.45" customHeight="1">
      <c r="A5" s="150" t="s">
        <v>11</v>
      </c>
      <c r="B5" s="405" t="s">
        <v>12</v>
      </c>
      <c r="C5" s="406"/>
      <c r="D5" s="153"/>
      <c r="E5" s="153"/>
      <c r="F5" s="347" t="s">
        <v>107</v>
      </c>
      <c r="G5" s="151">
        <f>G6+G10</f>
        <v>20</v>
      </c>
      <c r="H5" s="146"/>
      <c r="I5" s="154"/>
      <c r="J5" s="154"/>
      <c r="K5" s="145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99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203"/>
      <c r="AQ5" s="203"/>
      <c r="AR5" s="203"/>
      <c r="AS5" s="203"/>
      <c r="AT5" s="203"/>
      <c r="AU5" s="203"/>
      <c r="AV5" s="203"/>
      <c r="AW5" s="203"/>
      <c r="AX5" s="203"/>
      <c r="AY5" s="203"/>
      <c r="AZ5" s="203"/>
      <c r="BA5" s="203"/>
      <c r="BB5" s="203"/>
      <c r="BC5" s="203"/>
      <c r="BD5" s="203"/>
      <c r="BE5" s="203"/>
      <c r="BF5" s="203"/>
      <c r="BG5" s="203"/>
      <c r="BH5" s="203"/>
      <c r="BI5" s="203"/>
      <c r="BJ5" s="203"/>
      <c r="BK5" s="203"/>
      <c r="BL5" s="203"/>
      <c r="BM5" s="203"/>
      <c r="BN5" s="203"/>
      <c r="BO5" s="203"/>
      <c r="BP5" s="203"/>
      <c r="BQ5" s="203"/>
      <c r="BR5" s="203"/>
      <c r="BS5" s="203"/>
      <c r="BT5" s="203"/>
      <c r="BU5" s="203"/>
      <c r="BV5" s="203"/>
      <c r="BW5" s="203"/>
      <c r="BX5" s="203"/>
      <c r="BY5" s="203"/>
      <c r="BZ5" s="203"/>
      <c r="CA5" s="203"/>
      <c r="CB5" s="203"/>
      <c r="CC5" s="203"/>
      <c r="CD5" s="203"/>
      <c r="CE5" s="203"/>
      <c r="CF5" s="203"/>
      <c r="CG5" s="203"/>
      <c r="CH5" s="203"/>
      <c r="CI5" s="203"/>
      <c r="CJ5" s="203"/>
      <c r="CK5" s="203"/>
      <c r="CL5" s="203"/>
      <c r="CM5" s="203"/>
      <c r="CN5" s="203"/>
      <c r="CO5" s="203"/>
      <c r="CP5" s="203"/>
      <c r="CQ5" s="203"/>
      <c r="CR5" s="203"/>
      <c r="CS5" s="203"/>
      <c r="CT5" s="203"/>
      <c r="CU5" s="203"/>
      <c r="CV5" s="203"/>
      <c r="CW5" s="203"/>
      <c r="CX5" s="203"/>
      <c r="CY5" s="203"/>
      <c r="CZ5" s="203"/>
      <c r="DA5" s="203"/>
      <c r="DB5" s="203"/>
      <c r="DC5" s="203"/>
      <c r="DD5" s="203"/>
      <c r="DE5" s="203"/>
      <c r="DF5" s="203"/>
      <c r="DG5" s="203"/>
      <c r="DH5" s="203"/>
      <c r="DI5" s="203"/>
      <c r="DJ5" s="203"/>
      <c r="DK5" s="203"/>
      <c r="DL5" s="203"/>
      <c r="DM5" s="203"/>
      <c r="DN5" s="203"/>
      <c r="DO5" s="203"/>
      <c r="DP5" s="203"/>
      <c r="DQ5" s="203"/>
      <c r="DR5" s="203"/>
      <c r="DS5" s="203"/>
      <c r="DT5" s="203"/>
      <c r="DU5" s="203"/>
      <c r="DV5" s="203"/>
      <c r="DW5" s="203"/>
      <c r="DX5" s="203"/>
      <c r="DY5" s="203"/>
      <c r="DZ5" s="203"/>
      <c r="EA5" s="203"/>
      <c r="EB5" s="203"/>
      <c r="EC5" s="203"/>
      <c r="ED5" s="203"/>
      <c r="EE5" s="203"/>
      <c r="EF5" s="203"/>
      <c r="EG5" s="203"/>
      <c r="EH5" s="203"/>
      <c r="EI5" s="203"/>
      <c r="EJ5" s="203"/>
      <c r="EK5" s="203"/>
      <c r="EL5" s="203"/>
      <c r="EM5" s="203"/>
      <c r="EN5" s="203"/>
      <c r="EO5" s="203"/>
      <c r="EP5" s="203"/>
      <c r="EQ5" s="203"/>
      <c r="ER5" s="203"/>
      <c r="ES5" s="203"/>
      <c r="ET5" s="203"/>
      <c r="EU5" s="204"/>
    </row>
    <row r="6" spans="1:151" ht="15" customHeight="1">
      <c r="A6" s="347" t="s">
        <v>14</v>
      </c>
      <c r="B6" s="350" t="s">
        <v>15</v>
      </c>
      <c r="C6" s="350" t="s">
        <v>16</v>
      </c>
      <c r="D6" s="150" t="s">
        <v>17</v>
      </c>
      <c r="E6" s="150" t="s">
        <v>18</v>
      </c>
      <c r="F6" s="348"/>
      <c r="G6" s="354">
        <v>10</v>
      </c>
      <c r="H6" s="347" t="s">
        <v>19</v>
      </c>
      <c r="I6" s="396"/>
      <c r="J6" s="402"/>
      <c r="K6" s="145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99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203"/>
      <c r="AR6" s="203"/>
      <c r="AS6" s="203"/>
      <c r="AT6" s="203"/>
      <c r="AU6" s="203"/>
      <c r="AV6" s="203"/>
      <c r="AW6" s="203"/>
      <c r="AX6" s="203"/>
      <c r="AY6" s="203"/>
      <c r="AZ6" s="203"/>
      <c r="BA6" s="203"/>
      <c r="BB6" s="203"/>
      <c r="BC6" s="203"/>
      <c r="BD6" s="203"/>
      <c r="BE6" s="203"/>
      <c r="BF6" s="203"/>
      <c r="BG6" s="203"/>
      <c r="BH6" s="203"/>
      <c r="BI6" s="203"/>
      <c r="BJ6" s="203"/>
      <c r="BK6" s="203"/>
      <c r="BL6" s="203"/>
      <c r="BM6" s="203"/>
      <c r="BN6" s="203"/>
      <c r="BO6" s="203"/>
      <c r="BP6" s="203"/>
      <c r="BQ6" s="203"/>
      <c r="BR6" s="203"/>
      <c r="BS6" s="203"/>
      <c r="BT6" s="203"/>
      <c r="BU6" s="203"/>
      <c r="BV6" s="203"/>
      <c r="BW6" s="203"/>
      <c r="BX6" s="203"/>
      <c r="BY6" s="203"/>
      <c r="BZ6" s="203"/>
      <c r="CA6" s="203"/>
      <c r="CB6" s="203"/>
      <c r="CC6" s="203"/>
      <c r="CD6" s="203"/>
      <c r="CE6" s="203"/>
      <c r="CF6" s="203"/>
      <c r="CG6" s="203"/>
      <c r="CH6" s="203"/>
      <c r="CI6" s="203"/>
      <c r="CJ6" s="203"/>
      <c r="CK6" s="203"/>
      <c r="CL6" s="203"/>
      <c r="CM6" s="203"/>
      <c r="CN6" s="203"/>
      <c r="CO6" s="203"/>
      <c r="CP6" s="203"/>
      <c r="CQ6" s="203"/>
      <c r="CR6" s="203"/>
      <c r="CS6" s="203"/>
      <c r="CT6" s="203"/>
      <c r="CU6" s="203"/>
      <c r="CV6" s="203"/>
      <c r="CW6" s="203"/>
      <c r="CX6" s="203"/>
      <c r="CY6" s="203"/>
      <c r="CZ6" s="203"/>
      <c r="DA6" s="203"/>
      <c r="DB6" s="203"/>
      <c r="DC6" s="203"/>
      <c r="DD6" s="203"/>
      <c r="DE6" s="203"/>
      <c r="DF6" s="203"/>
      <c r="DG6" s="203"/>
      <c r="DH6" s="203"/>
      <c r="DI6" s="203"/>
      <c r="DJ6" s="203"/>
      <c r="DK6" s="203"/>
      <c r="DL6" s="203"/>
      <c r="DM6" s="203"/>
      <c r="DN6" s="203"/>
      <c r="DO6" s="203"/>
      <c r="DP6" s="203"/>
      <c r="DQ6" s="203"/>
      <c r="DR6" s="203"/>
      <c r="DS6" s="203"/>
      <c r="DT6" s="203"/>
      <c r="DU6" s="203"/>
      <c r="DV6" s="203"/>
      <c r="DW6" s="203"/>
      <c r="DX6" s="203"/>
      <c r="DY6" s="203"/>
      <c r="DZ6" s="203"/>
      <c r="EA6" s="203"/>
      <c r="EB6" s="203"/>
      <c r="EC6" s="203"/>
      <c r="ED6" s="203"/>
      <c r="EE6" s="203"/>
      <c r="EF6" s="203"/>
      <c r="EG6" s="203"/>
      <c r="EH6" s="203"/>
      <c r="EI6" s="203"/>
      <c r="EJ6" s="203"/>
      <c r="EK6" s="203"/>
      <c r="EL6" s="203"/>
      <c r="EM6" s="203"/>
      <c r="EN6" s="203"/>
      <c r="EO6" s="203"/>
      <c r="EP6" s="203"/>
      <c r="EQ6" s="203"/>
      <c r="ER6" s="203"/>
      <c r="ES6" s="203"/>
      <c r="ET6" s="203"/>
      <c r="EU6" s="204"/>
    </row>
    <row r="7" spans="1:151" ht="43.5" customHeight="1">
      <c r="A7" s="352"/>
      <c r="B7" s="351"/>
      <c r="C7" s="351"/>
      <c r="D7" s="150" t="s">
        <v>20</v>
      </c>
      <c r="E7" s="150" t="s">
        <v>21</v>
      </c>
      <c r="F7" s="348"/>
      <c r="G7" s="351"/>
      <c r="H7" s="348"/>
      <c r="I7" s="397"/>
      <c r="J7" s="403"/>
      <c r="K7" s="145"/>
      <c r="L7" s="143"/>
      <c r="M7" s="205" t="s">
        <v>197</v>
      </c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99"/>
      <c r="AF7" s="203"/>
      <c r="AG7" s="203"/>
      <c r="AH7" s="203"/>
      <c r="AI7" s="203"/>
      <c r="AJ7" s="203"/>
      <c r="AK7" s="203"/>
      <c r="AL7" s="203"/>
      <c r="AM7" s="203"/>
      <c r="AN7" s="203"/>
      <c r="AO7" s="203"/>
      <c r="AP7" s="203"/>
      <c r="AQ7" s="203"/>
      <c r="AR7" s="203"/>
      <c r="AS7" s="203"/>
      <c r="AT7" s="203"/>
      <c r="AU7" s="203"/>
      <c r="AV7" s="203"/>
      <c r="AW7" s="203"/>
      <c r="AX7" s="203"/>
      <c r="AY7" s="203"/>
      <c r="AZ7" s="203"/>
      <c r="BA7" s="203"/>
      <c r="BB7" s="203"/>
      <c r="BC7" s="203"/>
      <c r="BD7" s="203"/>
      <c r="BE7" s="203"/>
      <c r="BF7" s="203"/>
      <c r="BG7" s="203"/>
      <c r="BH7" s="203"/>
      <c r="BI7" s="203"/>
      <c r="BJ7" s="203"/>
      <c r="BK7" s="203"/>
      <c r="BL7" s="203"/>
      <c r="BM7" s="203"/>
      <c r="BN7" s="203"/>
      <c r="BO7" s="203"/>
      <c r="BP7" s="203"/>
      <c r="BQ7" s="203"/>
      <c r="BR7" s="203"/>
      <c r="BS7" s="203"/>
      <c r="BT7" s="203"/>
      <c r="BU7" s="203"/>
      <c r="BV7" s="203"/>
      <c r="BW7" s="203"/>
      <c r="BX7" s="203"/>
      <c r="BY7" s="203"/>
      <c r="BZ7" s="203"/>
      <c r="CA7" s="203"/>
      <c r="CB7" s="203"/>
      <c r="CC7" s="203"/>
      <c r="CD7" s="203"/>
      <c r="CE7" s="203"/>
      <c r="CF7" s="203"/>
      <c r="CG7" s="203"/>
      <c r="CH7" s="203"/>
      <c r="CI7" s="203"/>
      <c r="CJ7" s="203"/>
      <c r="CK7" s="203"/>
      <c r="CL7" s="203"/>
      <c r="CM7" s="203"/>
      <c r="CN7" s="203"/>
      <c r="CO7" s="203"/>
      <c r="CP7" s="203"/>
      <c r="CQ7" s="203"/>
      <c r="CR7" s="203"/>
      <c r="CS7" s="203"/>
      <c r="CT7" s="203"/>
      <c r="CU7" s="203"/>
      <c r="CV7" s="203"/>
      <c r="CW7" s="203"/>
      <c r="CX7" s="203"/>
      <c r="CY7" s="203"/>
      <c r="CZ7" s="203"/>
      <c r="DA7" s="203"/>
      <c r="DB7" s="203"/>
      <c r="DC7" s="203"/>
      <c r="DD7" s="203"/>
      <c r="DE7" s="203"/>
      <c r="DF7" s="203"/>
      <c r="DG7" s="203"/>
      <c r="DH7" s="203"/>
      <c r="DI7" s="203"/>
      <c r="DJ7" s="203"/>
      <c r="DK7" s="203"/>
      <c r="DL7" s="203"/>
      <c r="DM7" s="203"/>
      <c r="DN7" s="203"/>
      <c r="DO7" s="203"/>
      <c r="DP7" s="203"/>
      <c r="DQ7" s="203"/>
      <c r="DR7" s="203"/>
      <c r="DS7" s="203"/>
      <c r="DT7" s="203"/>
      <c r="DU7" s="203"/>
      <c r="DV7" s="203"/>
      <c r="DW7" s="203"/>
      <c r="DX7" s="203"/>
      <c r="DY7" s="203"/>
      <c r="DZ7" s="203"/>
      <c r="EA7" s="203"/>
      <c r="EB7" s="203"/>
      <c r="EC7" s="203"/>
      <c r="ED7" s="203"/>
      <c r="EE7" s="203"/>
      <c r="EF7" s="203"/>
      <c r="EG7" s="203"/>
      <c r="EH7" s="203"/>
      <c r="EI7" s="203"/>
      <c r="EJ7" s="203"/>
      <c r="EK7" s="203"/>
      <c r="EL7" s="203"/>
      <c r="EM7" s="203"/>
      <c r="EN7" s="203"/>
      <c r="EO7" s="203"/>
      <c r="EP7" s="203"/>
      <c r="EQ7" s="203"/>
      <c r="ER7" s="203"/>
      <c r="ES7" s="203"/>
      <c r="ET7" s="203"/>
      <c r="EU7" s="204"/>
    </row>
    <row r="8" spans="1:151" ht="35.25" customHeight="1">
      <c r="A8" s="352"/>
      <c r="B8" s="351"/>
      <c r="C8" s="351"/>
      <c r="D8" s="150" t="s">
        <v>22</v>
      </c>
      <c r="E8" s="150" t="s">
        <v>23</v>
      </c>
      <c r="F8" s="348"/>
      <c r="G8" s="351"/>
      <c r="H8" s="348"/>
      <c r="I8" s="397"/>
      <c r="J8" s="403"/>
      <c r="K8" s="145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99"/>
      <c r="AF8" s="203"/>
      <c r="AG8" s="203"/>
      <c r="AH8" s="203"/>
      <c r="AI8" s="203"/>
      <c r="AJ8" s="203"/>
      <c r="AK8" s="203"/>
      <c r="AL8" s="203"/>
      <c r="AM8" s="203"/>
      <c r="AN8" s="203"/>
      <c r="AO8" s="203"/>
      <c r="AP8" s="203"/>
      <c r="AQ8" s="203"/>
      <c r="AR8" s="203"/>
      <c r="AS8" s="203"/>
      <c r="AT8" s="203"/>
      <c r="AU8" s="203"/>
      <c r="AV8" s="203"/>
      <c r="AW8" s="203"/>
      <c r="AX8" s="203"/>
      <c r="AY8" s="203"/>
      <c r="AZ8" s="203"/>
      <c r="BA8" s="203"/>
      <c r="BB8" s="203"/>
      <c r="BC8" s="203"/>
      <c r="BD8" s="203"/>
      <c r="BE8" s="203"/>
      <c r="BF8" s="203"/>
      <c r="BG8" s="203"/>
      <c r="BH8" s="203"/>
      <c r="BI8" s="203"/>
      <c r="BJ8" s="203"/>
      <c r="BK8" s="203"/>
      <c r="BL8" s="203"/>
      <c r="BM8" s="203"/>
      <c r="BN8" s="203"/>
      <c r="BO8" s="203"/>
      <c r="BP8" s="203"/>
      <c r="BQ8" s="203"/>
      <c r="BR8" s="203"/>
      <c r="BS8" s="203"/>
      <c r="BT8" s="203"/>
      <c r="BU8" s="203"/>
      <c r="BV8" s="203"/>
      <c r="BW8" s="203"/>
      <c r="BX8" s="203"/>
      <c r="BY8" s="203"/>
      <c r="BZ8" s="203"/>
      <c r="CA8" s="203"/>
      <c r="CB8" s="203"/>
      <c r="CC8" s="203"/>
      <c r="CD8" s="203"/>
      <c r="CE8" s="203"/>
      <c r="CF8" s="203"/>
      <c r="CG8" s="203"/>
      <c r="CH8" s="203"/>
      <c r="CI8" s="203"/>
      <c r="CJ8" s="203"/>
      <c r="CK8" s="203"/>
      <c r="CL8" s="203"/>
      <c r="CM8" s="203"/>
      <c r="CN8" s="203"/>
      <c r="CO8" s="203"/>
      <c r="CP8" s="203"/>
      <c r="CQ8" s="203"/>
      <c r="CR8" s="203"/>
      <c r="CS8" s="203"/>
      <c r="CT8" s="203"/>
      <c r="CU8" s="203"/>
      <c r="CV8" s="203"/>
      <c r="CW8" s="203"/>
      <c r="CX8" s="203"/>
      <c r="CY8" s="203"/>
      <c r="CZ8" s="203"/>
      <c r="DA8" s="203"/>
      <c r="DB8" s="203"/>
      <c r="DC8" s="203"/>
      <c r="DD8" s="203"/>
      <c r="DE8" s="203"/>
      <c r="DF8" s="203"/>
      <c r="DG8" s="203"/>
      <c r="DH8" s="203"/>
      <c r="DI8" s="203"/>
      <c r="DJ8" s="203"/>
      <c r="DK8" s="203"/>
      <c r="DL8" s="203"/>
      <c r="DM8" s="203"/>
      <c r="DN8" s="203"/>
      <c r="DO8" s="203"/>
      <c r="DP8" s="203"/>
      <c r="DQ8" s="203"/>
      <c r="DR8" s="203"/>
      <c r="DS8" s="203"/>
      <c r="DT8" s="203"/>
      <c r="DU8" s="203"/>
      <c r="DV8" s="203"/>
      <c r="DW8" s="203"/>
      <c r="DX8" s="203"/>
      <c r="DY8" s="203"/>
      <c r="DZ8" s="203"/>
      <c r="EA8" s="203"/>
      <c r="EB8" s="203"/>
      <c r="EC8" s="203"/>
      <c r="ED8" s="203"/>
      <c r="EE8" s="203"/>
      <c r="EF8" s="203"/>
      <c r="EG8" s="203"/>
      <c r="EH8" s="203"/>
      <c r="EI8" s="203"/>
      <c r="EJ8" s="203"/>
      <c r="EK8" s="203"/>
      <c r="EL8" s="203"/>
      <c r="EM8" s="203"/>
      <c r="EN8" s="203"/>
      <c r="EO8" s="203"/>
      <c r="EP8" s="203"/>
      <c r="EQ8" s="203"/>
      <c r="ER8" s="203"/>
      <c r="ES8" s="203"/>
      <c r="ET8" s="203"/>
      <c r="EU8" s="204"/>
    </row>
    <row r="9" spans="1:151" ht="30" customHeight="1">
      <c r="A9" s="353"/>
      <c r="B9" s="351"/>
      <c r="C9" s="351"/>
      <c r="D9" s="150" t="s">
        <v>24</v>
      </c>
      <c r="E9" s="150" t="s">
        <v>25</v>
      </c>
      <c r="F9" s="348"/>
      <c r="G9" s="351"/>
      <c r="H9" s="349"/>
      <c r="I9" s="398"/>
      <c r="J9" s="404"/>
      <c r="K9" s="145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99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3"/>
      <c r="BD9" s="203"/>
      <c r="BE9" s="203"/>
      <c r="BF9" s="203"/>
      <c r="BG9" s="203"/>
      <c r="BH9" s="203"/>
      <c r="BI9" s="203"/>
      <c r="BJ9" s="203"/>
      <c r="BK9" s="203"/>
      <c r="BL9" s="203"/>
      <c r="BM9" s="203"/>
      <c r="BN9" s="203"/>
      <c r="BO9" s="203"/>
      <c r="BP9" s="203"/>
      <c r="BQ9" s="203"/>
      <c r="BR9" s="203"/>
      <c r="BS9" s="203"/>
      <c r="BT9" s="203"/>
      <c r="BU9" s="203"/>
      <c r="BV9" s="203"/>
      <c r="BW9" s="203"/>
      <c r="BX9" s="203"/>
      <c r="BY9" s="203"/>
      <c r="BZ9" s="203"/>
      <c r="CA9" s="203"/>
      <c r="CB9" s="203"/>
      <c r="CC9" s="203"/>
      <c r="CD9" s="203"/>
      <c r="CE9" s="203"/>
      <c r="CF9" s="203"/>
      <c r="CG9" s="203"/>
      <c r="CH9" s="203"/>
      <c r="CI9" s="203"/>
      <c r="CJ9" s="203"/>
      <c r="CK9" s="203"/>
      <c r="CL9" s="203"/>
      <c r="CM9" s="203"/>
      <c r="CN9" s="203"/>
      <c r="CO9" s="203"/>
      <c r="CP9" s="203"/>
      <c r="CQ9" s="203"/>
      <c r="CR9" s="203"/>
      <c r="CS9" s="203"/>
      <c r="CT9" s="203"/>
      <c r="CU9" s="203"/>
      <c r="CV9" s="203"/>
      <c r="CW9" s="203"/>
      <c r="CX9" s="203"/>
      <c r="CY9" s="203"/>
      <c r="CZ9" s="203"/>
      <c r="DA9" s="203"/>
      <c r="DB9" s="203"/>
      <c r="DC9" s="203"/>
      <c r="DD9" s="203"/>
      <c r="DE9" s="203"/>
      <c r="DF9" s="203"/>
      <c r="DG9" s="203"/>
      <c r="DH9" s="203"/>
      <c r="DI9" s="203"/>
      <c r="DJ9" s="203"/>
      <c r="DK9" s="203"/>
      <c r="DL9" s="203"/>
      <c r="DM9" s="203"/>
      <c r="DN9" s="203"/>
      <c r="DO9" s="203"/>
      <c r="DP9" s="203"/>
      <c r="DQ9" s="203"/>
      <c r="DR9" s="203"/>
      <c r="DS9" s="203"/>
      <c r="DT9" s="203"/>
      <c r="DU9" s="203"/>
      <c r="DV9" s="203"/>
      <c r="DW9" s="203"/>
      <c r="DX9" s="203"/>
      <c r="DY9" s="203"/>
      <c r="DZ9" s="203"/>
      <c r="EA9" s="203"/>
      <c r="EB9" s="203"/>
      <c r="EC9" s="203"/>
      <c r="ED9" s="203"/>
      <c r="EE9" s="203"/>
      <c r="EF9" s="203"/>
      <c r="EG9" s="203"/>
      <c r="EH9" s="203"/>
      <c r="EI9" s="203"/>
      <c r="EJ9" s="203"/>
      <c r="EK9" s="203"/>
      <c r="EL9" s="203"/>
      <c r="EM9" s="203"/>
      <c r="EN9" s="203"/>
      <c r="EO9" s="203"/>
      <c r="EP9" s="203"/>
      <c r="EQ9" s="203"/>
      <c r="ER9" s="203"/>
      <c r="ES9" s="203"/>
      <c r="ET9" s="203"/>
      <c r="EU9" s="204"/>
    </row>
    <row r="10" spans="1:151" ht="25.5" customHeight="1">
      <c r="A10" s="347" t="s">
        <v>26</v>
      </c>
      <c r="B10" s="350" t="s">
        <v>27</v>
      </c>
      <c r="C10" s="350" t="s">
        <v>16</v>
      </c>
      <c r="D10" s="150" t="s">
        <v>17</v>
      </c>
      <c r="E10" s="150" t="s">
        <v>18</v>
      </c>
      <c r="F10" s="348"/>
      <c r="G10" s="354">
        <v>10</v>
      </c>
      <c r="H10" s="350" t="s">
        <v>28</v>
      </c>
      <c r="I10" s="396"/>
      <c r="J10" s="402"/>
      <c r="K10" s="145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99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  <c r="AZ10" s="203"/>
      <c r="BA10" s="203"/>
      <c r="BB10" s="203"/>
      <c r="BC10" s="203"/>
      <c r="BD10" s="203"/>
      <c r="BE10" s="203"/>
      <c r="BF10" s="203"/>
      <c r="BG10" s="203"/>
      <c r="BH10" s="203"/>
      <c r="BI10" s="203"/>
      <c r="BJ10" s="203"/>
      <c r="BK10" s="203"/>
      <c r="BL10" s="203"/>
      <c r="BM10" s="203"/>
      <c r="BN10" s="203"/>
      <c r="BO10" s="203"/>
      <c r="BP10" s="203"/>
      <c r="BQ10" s="203"/>
      <c r="BR10" s="203"/>
      <c r="BS10" s="203"/>
      <c r="BT10" s="203"/>
      <c r="BU10" s="203"/>
      <c r="BV10" s="203"/>
      <c r="BW10" s="203"/>
      <c r="BX10" s="203"/>
      <c r="BY10" s="203"/>
      <c r="BZ10" s="203"/>
      <c r="CA10" s="203"/>
      <c r="CB10" s="203"/>
      <c r="CC10" s="203"/>
      <c r="CD10" s="203"/>
      <c r="CE10" s="203"/>
      <c r="CF10" s="203"/>
      <c r="CG10" s="203"/>
      <c r="CH10" s="203"/>
      <c r="CI10" s="203"/>
      <c r="CJ10" s="203"/>
      <c r="CK10" s="203"/>
      <c r="CL10" s="203"/>
      <c r="CM10" s="203"/>
      <c r="CN10" s="203"/>
      <c r="CO10" s="203"/>
      <c r="CP10" s="203"/>
      <c r="CQ10" s="203"/>
      <c r="CR10" s="203"/>
      <c r="CS10" s="203"/>
      <c r="CT10" s="203"/>
      <c r="CU10" s="203"/>
      <c r="CV10" s="203"/>
      <c r="CW10" s="203"/>
      <c r="CX10" s="203"/>
      <c r="CY10" s="203"/>
      <c r="CZ10" s="203"/>
      <c r="DA10" s="203"/>
      <c r="DB10" s="203"/>
      <c r="DC10" s="203"/>
      <c r="DD10" s="203"/>
      <c r="DE10" s="203"/>
      <c r="DF10" s="203"/>
      <c r="DG10" s="203"/>
      <c r="DH10" s="203"/>
      <c r="DI10" s="203"/>
      <c r="DJ10" s="203"/>
      <c r="DK10" s="203"/>
      <c r="DL10" s="203"/>
      <c r="DM10" s="203"/>
      <c r="DN10" s="203"/>
      <c r="DO10" s="203"/>
      <c r="DP10" s="203"/>
      <c r="DQ10" s="203"/>
      <c r="DR10" s="203"/>
      <c r="DS10" s="203"/>
      <c r="DT10" s="203"/>
      <c r="DU10" s="203"/>
      <c r="DV10" s="203"/>
      <c r="DW10" s="203"/>
      <c r="DX10" s="203"/>
      <c r="DY10" s="203"/>
      <c r="DZ10" s="203"/>
      <c r="EA10" s="203"/>
      <c r="EB10" s="203"/>
      <c r="EC10" s="203"/>
      <c r="ED10" s="203"/>
      <c r="EE10" s="203"/>
      <c r="EF10" s="203"/>
      <c r="EG10" s="203"/>
      <c r="EH10" s="203"/>
      <c r="EI10" s="203"/>
      <c r="EJ10" s="203"/>
      <c r="EK10" s="203"/>
      <c r="EL10" s="203"/>
      <c r="EM10" s="203"/>
      <c r="EN10" s="203"/>
      <c r="EO10" s="203"/>
      <c r="EP10" s="203"/>
      <c r="EQ10" s="203"/>
      <c r="ER10" s="203"/>
      <c r="ES10" s="203"/>
      <c r="ET10" s="203"/>
      <c r="EU10" s="204"/>
    </row>
    <row r="11" spans="1:151" ht="35.25" customHeight="1">
      <c r="A11" s="352"/>
      <c r="B11" s="351"/>
      <c r="C11" s="351"/>
      <c r="D11" s="150" t="s">
        <v>20</v>
      </c>
      <c r="E11" s="150" t="s">
        <v>21</v>
      </c>
      <c r="F11" s="348"/>
      <c r="G11" s="351"/>
      <c r="H11" s="351"/>
      <c r="I11" s="397"/>
      <c r="J11" s="403"/>
      <c r="K11" s="145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99"/>
      <c r="AF11" s="203"/>
      <c r="AG11" s="203"/>
      <c r="AH11" s="203"/>
      <c r="AI11" s="203"/>
      <c r="AJ11" s="203"/>
      <c r="AK11" s="203"/>
      <c r="AL11" s="203"/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3"/>
      <c r="BG11" s="203"/>
      <c r="BH11" s="203"/>
      <c r="BI11" s="203"/>
      <c r="BJ11" s="203"/>
      <c r="BK11" s="203"/>
      <c r="BL11" s="203"/>
      <c r="BM11" s="203"/>
      <c r="BN11" s="203"/>
      <c r="BO11" s="203"/>
      <c r="BP11" s="203"/>
      <c r="BQ11" s="203"/>
      <c r="BR11" s="203"/>
      <c r="BS11" s="203"/>
      <c r="BT11" s="203"/>
      <c r="BU11" s="203"/>
      <c r="BV11" s="203"/>
      <c r="BW11" s="203"/>
      <c r="BX11" s="203"/>
      <c r="BY11" s="203"/>
      <c r="BZ11" s="203"/>
      <c r="CA11" s="203"/>
      <c r="CB11" s="203"/>
      <c r="CC11" s="203"/>
      <c r="CD11" s="203"/>
      <c r="CE11" s="203"/>
      <c r="CF11" s="203"/>
      <c r="CG11" s="203"/>
      <c r="CH11" s="203"/>
      <c r="CI11" s="203"/>
      <c r="CJ11" s="203"/>
      <c r="CK11" s="203"/>
      <c r="CL11" s="203"/>
      <c r="CM11" s="203"/>
      <c r="CN11" s="203"/>
      <c r="CO11" s="203"/>
      <c r="CP11" s="203"/>
      <c r="CQ11" s="203"/>
      <c r="CR11" s="203"/>
      <c r="CS11" s="203"/>
      <c r="CT11" s="203"/>
      <c r="CU11" s="203"/>
      <c r="CV11" s="203"/>
      <c r="CW11" s="203"/>
      <c r="CX11" s="203"/>
      <c r="CY11" s="203"/>
      <c r="CZ11" s="203"/>
      <c r="DA11" s="203"/>
      <c r="DB11" s="203"/>
      <c r="DC11" s="203"/>
      <c r="DD11" s="203"/>
      <c r="DE11" s="203"/>
      <c r="DF11" s="203"/>
      <c r="DG11" s="203"/>
      <c r="DH11" s="203"/>
      <c r="DI11" s="203"/>
      <c r="DJ11" s="203"/>
      <c r="DK11" s="203"/>
      <c r="DL11" s="203"/>
      <c r="DM11" s="203"/>
      <c r="DN11" s="203"/>
      <c r="DO11" s="203"/>
      <c r="DP11" s="203"/>
      <c r="DQ11" s="203"/>
      <c r="DR11" s="203"/>
      <c r="DS11" s="203"/>
      <c r="DT11" s="203"/>
      <c r="DU11" s="203"/>
      <c r="DV11" s="203"/>
      <c r="DW11" s="203"/>
      <c r="DX11" s="203"/>
      <c r="DY11" s="203"/>
      <c r="DZ11" s="203"/>
      <c r="EA11" s="203"/>
      <c r="EB11" s="203"/>
      <c r="EC11" s="203"/>
      <c r="ED11" s="203"/>
      <c r="EE11" s="203"/>
      <c r="EF11" s="203"/>
      <c r="EG11" s="203"/>
      <c r="EH11" s="203"/>
      <c r="EI11" s="203"/>
      <c r="EJ11" s="203"/>
      <c r="EK11" s="203"/>
      <c r="EL11" s="203"/>
      <c r="EM11" s="203"/>
      <c r="EN11" s="203"/>
      <c r="EO11" s="203"/>
      <c r="EP11" s="203"/>
      <c r="EQ11" s="203"/>
      <c r="ER11" s="203"/>
      <c r="ES11" s="203"/>
      <c r="ET11" s="203"/>
      <c r="EU11" s="204"/>
    </row>
    <row r="12" spans="1:151" ht="30" customHeight="1">
      <c r="A12" s="352"/>
      <c r="B12" s="351"/>
      <c r="C12" s="351"/>
      <c r="D12" s="150" t="s">
        <v>22</v>
      </c>
      <c r="E12" s="150" t="s">
        <v>23</v>
      </c>
      <c r="F12" s="348"/>
      <c r="G12" s="351"/>
      <c r="H12" s="351"/>
      <c r="I12" s="397"/>
      <c r="J12" s="403"/>
      <c r="K12" s="145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99"/>
      <c r="AF12" s="203"/>
      <c r="AG12" s="203"/>
      <c r="AH12" s="203"/>
      <c r="AI12" s="203"/>
      <c r="AJ12" s="203"/>
      <c r="AK12" s="203"/>
      <c r="AL12" s="203"/>
      <c r="AM12" s="203"/>
      <c r="AN12" s="203"/>
      <c r="AO12" s="203"/>
      <c r="AP12" s="203"/>
      <c r="AQ12" s="203"/>
      <c r="AR12" s="203"/>
      <c r="AS12" s="203"/>
      <c r="AT12" s="203"/>
      <c r="AU12" s="203"/>
      <c r="AV12" s="203"/>
      <c r="AW12" s="203"/>
      <c r="AX12" s="203"/>
      <c r="AY12" s="203"/>
      <c r="AZ12" s="203"/>
      <c r="BA12" s="203"/>
      <c r="BB12" s="203"/>
      <c r="BC12" s="203"/>
      <c r="BD12" s="203"/>
      <c r="BE12" s="203"/>
      <c r="BF12" s="203"/>
      <c r="BG12" s="203"/>
      <c r="BH12" s="203"/>
      <c r="BI12" s="203"/>
      <c r="BJ12" s="203"/>
      <c r="BK12" s="203"/>
      <c r="BL12" s="203"/>
      <c r="BM12" s="203"/>
      <c r="BN12" s="203"/>
      <c r="BO12" s="203"/>
      <c r="BP12" s="203"/>
      <c r="BQ12" s="203"/>
      <c r="BR12" s="203"/>
      <c r="BS12" s="203"/>
      <c r="BT12" s="203"/>
      <c r="BU12" s="203"/>
      <c r="BV12" s="203"/>
      <c r="BW12" s="203"/>
      <c r="BX12" s="203"/>
      <c r="BY12" s="203"/>
      <c r="BZ12" s="203"/>
      <c r="CA12" s="203"/>
      <c r="CB12" s="203"/>
      <c r="CC12" s="203"/>
      <c r="CD12" s="203"/>
      <c r="CE12" s="203"/>
      <c r="CF12" s="203"/>
      <c r="CG12" s="203"/>
      <c r="CH12" s="203"/>
      <c r="CI12" s="203"/>
      <c r="CJ12" s="203"/>
      <c r="CK12" s="203"/>
      <c r="CL12" s="203"/>
      <c r="CM12" s="203"/>
      <c r="CN12" s="203"/>
      <c r="CO12" s="203"/>
      <c r="CP12" s="203"/>
      <c r="CQ12" s="203"/>
      <c r="CR12" s="203"/>
      <c r="CS12" s="203"/>
      <c r="CT12" s="203"/>
      <c r="CU12" s="203"/>
      <c r="CV12" s="203"/>
      <c r="CW12" s="203"/>
      <c r="CX12" s="203"/>
      <c r="CY12" s="203"/>
      <c r="CZ12" s="203"/>
      <c r="DA12" s="203"/>
      <c r="DB12" s="203"/>
      <c r="DC12" s="203"/>
      <c r="DD12" s="203"/>
      <c r="DE12" s="203"/>
      <c r="DF12" s="203"/>
      <c r="DG12" s="203"/>
      <c r="DH12" s="203"/>
      <c r="DI12" s="203"/>
      <c r="DJ12" s="203"/>
      <c r="DK12" s="203"/>
      <c r="DL12" s="203"/>
      <c r="DM12" s="203"/>
      <c r="DN12" s="203"/>
      <c r="DO12" s="203"/>
      <c r="DP12" s="203"/>
      <c r="DQ12" s="203"/>
      <c r="DR12" s="203"/>
      <c r="DS12" s="203"/>
      <c r="DT12" s="203"/>
      <c r="DU12" s="203"/>
      <c r="DV12" s="203"/>
      <c r="DW12" s="203"/>
      <c r="DX12" s="203"/>
      <c r="DY12" s="203"/>
      <c r="DZ12" s="203"/>
      <c r="EA12" s="203"/>
      <c r="EB12" s="203"/>
      <c r="EC12" s="203"/>
      <c r="ED12" s="203"/>
      <c r="EE12" s="203"/>
      <c r="EF12" s="203"/>
      <c r="EG12" s="203"/>
      <c r="EH12" s="203"/>
      <c r="EI12" s="203"/>
      <c r="EJ12" s="203"/>
      <c r="EK12" s="203"/>
      <c r="EL12" s="203"/>
      <c r="EM12" s="203"/>
      <c r="EN12" s="203"/>
      <c r="EO12" s="203"/>
      <c r="EP12" s="203"/>
      <c r="EQ12" s="203"/>
      <c r="ER12" s="203"/>
      <c r="ES12" s="203"/>
      <c r="ET12" s="203"/>
      <c r="EU12" s="204"/>
    </row>
    <row r="13" spans="1:151" ht="27" customHeight="1">
      <c r="A13" s="353"/>
      <c r="B13" s="351"/>
      <c r="C13" s="351"/>
      <c r="D13" s="150" t="s">
        <v>24</v>
      </c>
      <c r="E13" s="150" t="s">
        <v>25</v>
      </c>
      <c r="F13" s="348"/>
      <c r="G13" s="351"/>
      <c r="H13" s="351"/>
      <c r="I13" s="398"/>
      <c r="J13" s="404"/>
      <c r="K13" s="145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99"/>
      <c r="AF13" s="203"/>
      <c r="AG13" s="203"/>
      <c r="AH13" s="203"/>
      <c r="AI13" s="203"/>
      <c r="AJ13" s="203"/>
      <c r="AK13" s="203"/>
      <c r="AL13" s="203"/>
      <c r="AM13" s="203"/>
      <c r="AN13" s="203"/>
      <c r="AO13" s="203"/>
      <c r="AP13" s="203"/>
      <c r="AQ13" s="203"/>
      <c r="AR13" s="203"/>
      <c r="AS13" s="203"/>
      <c r="AT13" s="203"/>
      <c r="AU13" s="203"/>
      <c r="AV13" s="203"/>
      <c r="AW13" s="203"/>
      <c r="AX13" s="203"/>
      <c r="AY13" s="203"/>
      <c r="AZ13" s="203"/>
      <c r="BA13" s="203"/>
      <c r="BB13" s="203"/>
      <c r="BC13" s="203"/>
      <c r="BD13" s="203"/>
      <c r="BE13" s="203"/>
      <c r="BF13" s="203"/>
      <c r="BG13" s="203"/>
      <c r="BH13" s="203"/>
      <c r="BI13" s="203"/>
      <c r="BJ13" s="203"/>
      <c r="BK13" s="203"/>
      <c r="BL13" s="203"/>
      <c r="BM13" s="203"/>
      <c r="BN13" s="203"/>
      <c r="BO13" s="203"/>
      <c r="BP13" s="203"/>
      <c r="BQ13" s="203"/>
      <c r="BR13" s="203"/>
      <c r="BS13" s="203"/>
      <c r="BT13" s="203"/>
      <c r="BU13" s="203"/>
      <c r="BV13" s="203"/>
      <c r="BW13" s="203"/>
      <c r="BX13" s="203"/>
      <c r="BY13" s="203"/>
      <c r="BZ13" s="203"/>
      <c r="CA13" s="203"/>
      <c r="CB13" s="203"/>
      <c r="CC13" s="203"/>
      <c r="CD13" s="203"/>
      <c r="CE13" s="203"/>
      <c r="CF13" s="203"/>
      <c r="CG13" s="203"/>
      <c r="CH13" s="203"/>
      <c r="CI13" s="203"/>
      <c r="CJ13" s="203"/>
      <c r="CK13" s="203"/>
      <c r="CL13" s="203"/>
      <c r="CM13" s="203"/>
      <c r="CN13" s="203"/>
      <c r="CO13" s="203"/>
      <c r="CP13" s="203"/>
      <c r="CQ13" s="203"/>
      <c r="CR13" s="203"/>
      <c r="CS13" s="203"/>
      <c r="CT13" s="203"/>
      <c r="CU13" s="203"/>
      <c r="CV13" s="203"/>
      <c r="CW13" s="203"/>
      <c r="CX13" s="203"/>
      <c r="CY13" s="203"/>
      <c r="CZ13" s="203"/>
      <c r="DA13" s="203"/>
      <c r="DB13" s="203"/>
      <c r="DC13" s="203"/>
      <c r="DD13" s="203"/>
      <c r="DE13" s="203"/>
      <c r="DF13" s="203"/>
      <c r="DG13" s="203"/>
      <c r="DH13" s="203"/>
      <c r="DI13" s="203"/>
      <c r="DJ13" s="203"/>
      <c r="DK13" s="203"/>
      <c r="DL13" s="203"/>
      <c r="DM13" s="203"/>
      <c r="DN13" s="203"/>
      <c r="DO13" s="203"/>
      <c r="DP13" s="203"/>
      <c r="DQ13" s="203"/>
      <c r="DR13" s="203"/>
      <c r="DS13" s="203"/>
      <c r="DT13" s="203"/>
      <c r="DU13" s="203"/>
      <c r="DV13" s="203"/>
      <c r="DW13" s="203"/>
      <c r="DX13" s="203"/>
      <c r="DY13" s="203"/>
      <c r="DZ13" s="203"/>
      <c r="EA13" s="203"/>
      <c r="EB13" s="203"/>
      <c r="EC13" s="203"/>
      <c r="ED13" s="203"/>
      <c r="EE13" s="203"/>
      <c r="EF13" s="203"/>
      <c r="EG13" s="203"/>
      <c r="EH13" s="203"/>
      <c r="EI13" s="203"/>
      <c r="EJ13" s="203"/>
      <c r="EK13" s="203"/>
      <c r="EL13" s="203"/>
      <c r="EM13" s="203"/>
      <c r="EN13" s="203"/>
      <c r="EO13" s="203"/>
      <c r="EP13" s="203"/>
      <c r="EQ13" s="203"/>
      <c r="ER13" s="203"/>
      <c r="ES13" s="203"/>
      <c r="ET13" s="203"/>
      <c r="EU13" s="204"/>
    </row>
    <row r="14" spans="1:151" ht="14.45" customHeight="1">
      <c r="A14" s="150" t="s">
        <v>29</v>
      </c>
      <c r="B14" s="405" t="s">
        <v>30</v>
      </c>
      <c r="C14" s="406"/>
      <c r="D14" s="153"/>
      <c r="E14" s="153"/>
      <c r="F14" s="348"/>
      <c r="G14" s="151">
        <f>G15+G19+G23</f>
        <v>15</v>
      </c>
      <c r="H14" s="146"/>
      <c r="I14" s="148"/>
      <c r="J14" s="148"/>
      <c r="K14" s="145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99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3"/>
      <c r="AQ14" s="203"/>
      <c r="AR14" s="203"/>
      <c r="AS14" s="203"/>
      <c r="AT14" s="203"/>
      <c r="AU14" s="203"/>
      <c r="AV14" s="203"/>
      <c r="AW14" s="203"/>
      <c r="AX14" s="203"/>
      <c r="AY14" s="203"/>
      <c r="AZ14" s="203"/>
      <c r="BA14" s="203"/>
      <c r="BB14" s="203"/>
      <c r="BC14" s="203"/>
      <c r="BD14" s="203"/>
      <c r="BE14" s="203"/>
      <c r="BF14" s="203"/>
      <c r="BG14" s="203"/>
      <c r="BH14" s="203"/>
      <c r="BI14" s="203"/>
      <c r="BJ14" s="203"/>
      <c r="BK14" s="203"/>
      <c r="BL14" s="203"/>
      <c r="BM14" s="203"/>
      <c r="BN14" s="203"/>
      <c r="BO14" s="203"/>
      <c r="BP14" s="203"/>
      <c r="BQ14" s="203"/>
      <c r="BR14" s="203"/>
      <c r="BS14" s="203"/>
      <c r="BT14" s="203"/>
      <c r="BU14" s="203"/>
      <c r="BV14" s="203"/>
      <c r="BW14" s="203"/>
      <c r="BX14" s="203"/>
      <c r="BY14" s="203"/>
      <c r="BZ14" s="203"/>
      <c r="CA14" s="203"/>
      <c r="CB14" s="203"/>
      <c r="CC14" s="203"/>
      <c r="CD14" s="203"/>
      <c r="CE14" s="203"/>
      <c r="CF14" s="203"/>
      <c r="CG14" s="203"/>
      <c r="CH14" s="203"/>
      <c r="CI14" s="203"/>
      <c r="CJ14" s="203"/>
      <c r="CK14" s="203"/>
      <c r="CL14" s="203"/>
      <c r="CM14" s="203"/>
      <c r="CN14" s="203"/>
      <c r="CO14" s="203"/>
      <c r="CP14" s="203"/>
      <c r="CQ14" s="203"/>
      <c r="CR14" s="203"/>
      <c r="CS14" s="203"/>
      <c r="CT14" s="203"/>
      <c r="CU14" s="203"/>
      <c r="CV14" s="203"/>
      <c r="CW14" s="203"/>
      <c r="CX14" s="203"/>
      <c r="CY14" s="203"/>
      <c r="CZ14" s="203"/>
      <c r="DA14" s="203"/>
      <c r="DB14" s="203"/>
      <c r="DC14" s="203"/>
      <c r="DD14" s="203"/>
      <c r="DE14" s="203"/>
      <c r="DF14" s="203"/>
      <c r="DG14" s="203"/>
      <c r="DH14" s="203"/>
      <c r="DI14" s="203"/>
      <c r="DJ14" s="203"/>
      <c r="DK14" s="203"/>
      <c r="DL14" s="203"/>
      <c r="DM14" s="203"/>
      <c r="DN14" s="203"/>
      <c r="DO14" s="203"/>
      <c r="DP14" s="203"/>
      <c r="DQ14" s="203"/>
      <c r="DR14" s="203"/>
      <c r="DS14" s="203"/>
      <c r="DT14" s="203"/>
      <c r="DU14" s="203"/>
      <c r="DV14" s="203"/>
      <c r="DW14" s="203"/>
      <c r="DX14" s="203"/>
      <c r="DY14" s="203"/>
      <c r="DZ14" s="203"/>
      <c r="EA14" s="203"/>
      <c r="EB14" s="203"/>
      <c r="EC14" s="203"/>
      <c r="ED14" s="203"/>
      <c r="EE14" s="203"/>
      <c r="EF14" s="203"/>
      <c r="EG14" s="203"/>
      <c r="EH14" s="203"/>
      <c r="EI14" s="203"/>
      <c r="EJ14" s="203"/>
      <c r="EK14" s="203"/>
      <c r="EL14" s="203"/>
      <c r="EM14" s="203"/>
      <c r="EN14" s="203"/>
      <c r="EO14" s="203"/>
      <c r="EP14" s="203"/>
      <c r="EQ14" s="203"/>
      <c r="ER14" s="203"/>
      <c r="ES14" s="203"/>
      <c r="ET14" s="203"/>
      <c r="EU14" s="204"/>
    </row>
    <row r="15" spans="1:151" ht="30.75" customHeight="1">
      <c r="A15" s="347" t="s">
        <v>31</v>
      </c>
      <c r="B15" s="347" t="s">
        <v>32</v>
      </c>
      <c r="C15" s="347" t="s">
        <v>16</v>
      </c>
      <c r="D15" s="150" t="s">
        <v>17</v>
      </c>
      <c r="E15" s="150" t="s">
        <v>18</v>
      </c>
      <c r="F15" s="348"/>
      <c r="G15" s="355">
        <v>5</v>
      </c>
      <c r="H15" s="347" t="s">
        <v>157</v>
      </c>
      <c r="I15" s="396"/>
      <c r="J15" s="402"/>
      <c r="K15" s="145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99"/>
      <c r="AF15" s="203"/>
      <c r="AG15" s="203"/>
      <c r="AH15" s="203"/>
      <c r="AI15" s="203"/>
      <c r="AJ15" s="203"/>
      <c r="AK15" s="203"/>
      <c r="AL15" s="203"/>
      <c r="AM15" s="203"/>
      <c r="AN15" s="203"/>
      <c r="AO15" s="203"/>
      <c r="AP15" s="203"/>
      <c r="AQ15" s="203"/>
      <c r="AR15" s="203"/>
      <c r="AS15" s="203"/>
      <c r="AT15" s="203"/>
      <c r="AU15" s="203"/>
      <c r="AV15" s="203"/>
      <c r="AW15" s="203"/>
      <c r="AX15" s="203"/>
      <c r="AY15" s="203"/>
      <c r="AZ15" s="203"/>
      <c r="BA15" s="203"/>
      <c r="BB15" s="203"/>
      <c r="BC15" s="203"/>
      <c r="BD15" s="203"/>
      <c r="BE15" s="203"/>
      <c r="BF15" s="203"/>
      <c r="BG15" s="203"/>
      <c r="BH15" s="203"/>
      <c r="BI15" s="203"/>
      <c r="BJ15" s="203"/>
      <c r="BK15" s="203"/>
      <c r="BL15" s="203"/>
      <c r="BM15" s="203"/>
      <c r="BN15" s="203"/>
      <c r="BO15" s="203"/>
      <c r="BP15" s="203"/>
      <c r="BQ15" s="203"/>
      <c r="BR15" s="203"/>
      <c r="BS15" s="203"/>
      <c r="BT15" s="203"/>
      <c r="BU15" s="203"/>
      <c r="BV15" s="203"/>
      <c r="BW15" s="203"/>
      <c r="BX15" s="203"/>
      <c r="BY15" s="203"/>
      <c r="BZ15" s="203"/>
      <c r="CA15" s="203"/>
      <c r="CB15" s="203"/>
      <c r="CC15" s="203"/>
      <c r="CD15" s="203"/>
      <c r="CE15" s="203"/>
      <c r="CF15" s="203"/>
      <c r="CG15" s="203"/>
      <c r="CH15" s="203"/>
      <c r="CI15" s="203"/>
      <c r="CJ15" s="203"/>
      <c r="CK15" s="203"/>
      <c r="CL15" s="203"/>
      <c r="CM15" s="203"/>
      <c r="CN15" s="203"/>
      <c r="CO15" s="203"/>
      <c r="CP15" s="203"/>
      <c r="CQ15" s="203"/>
      <c r="CR15" s="203"/>
      <c r="CS15" s="203"/>
      <c r="CT15" s="203"/>
      <c r="CU15" s="203"/>
      <c r="CV15" s="203"/>
      <c r="CW15" s="203"/>
      <c r="CX15" s="203"/>
      <c r="CY15" s="203"/>
      <c r="CZ15" s="203"/>
      <c r="DA15" s="203"/>
      <c r="DB15" s="203"/>
      <c r="DC15" s="203"/>
      <c r="DD15" s="203"/>
      <c r="DE15" s="203"/>
      <c r="DF15" s="203"/>
      <c r="DG15" s="203"/>
      <c r="DH15" s="203"/>
      <c r="DI15" s="203"/>
      <c r="DJ15" s="203"/>
      <c r="DK15" s="203"/>
      <c r="DL15" s="203"/>
      <c r="DM15" s="203"/>
      <c r="DN15" s="203"/>
      <c r="DO15" s="203"/>
      <c r="DP15" s="203"/>
      <c r="DQ15" s="203"/>
      <c r="DR15" s="203"/>
      <c r="DS15" s="203"/>
      <c r="DT15" s="203"/>
      <c r="DU15" s="203"/>
      <c r="DV15" s="203"/>
      <c r="DW15" s="203"/>
      <c r="DX15" s="203"/>
      <c r="DY15" s="203"/>
      <c r="DZ15" s="203"/>
      <c r="EA15" s="203"/>
      <c r="EB15" s="203"/>
      <c r="EC15" s="203"/>
      <c r="ED15" s="203"/>
      <c r="EE15" s="203"/>
      <c r="EF15" s="203"/>
      <c r="EG15" s="203"/>
      <c r="EH15" s="203"/>
      <c r="EI15" s="203"/>
      <c r="EJ15" s="203"/>
      <c r="EK15" s="203"/>
      <c r="EL15" s="203"/>
      <c r="EM15" s="203"/>
      <c r="EN15" s="203"/>
      <c r="EO15" s="203"/>
      <c r="EP15" s="203"/>
      <c r="EQ15" s="203"/>
      <c r="ER15" s="203"/>
      <c r="ES15" s="203"/>
      <c r="ET15" s="203"/>
      <c r="EU15" s="204"/>
    </row>
    <row r="16" spans="1:151" ht="37.5" customHeight="1">
      <c r="A16" s="352"/>
      <c r="B16" s="348"/>
      <c r="C16" s="348"/>
      <c r="D16" s="150" t="s">
        <v>20</v>
      </c>
      <c r="E16" s="150" t="s">
        <v>21</v>
      </c>
      <c r="F16" s="348"/>
      <c r="G16" s="348"/>
      <c r="H16" s="348"/>
      <c r="I16" s="397"/>
      <c r="J16" s="403"/>
      <c r="K16" s="145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99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/>
      <c r="AP16" s="203"/>
      <c r="AQ16" s="203"/>
      <c r="AR16" s="203"/>
      <c r="AS16" s="203"/>
      <c r="AT16" s="203"/>
      <c r="AU16" s="203"/>
      <c r="AV16" s="203"/>
      <c r="AW16" s="203"/>
      <c r="AX16" s="203"/>
      <c r="AY16" s="203"/>
      <c r="AZ16" s="203"/>
      <c r="BA16" s="203"/>
      <c r="BB16" s="203"/>
      <c r="BC16" s="203"/>
      <c r="BD16" s="203"/>
      <c r="BE16" s="203"/>
      <c r="BF16" s="203"/>
      <c r="BG16" s="203"/>
      <c r="BH16" s="203"/>
      <c r="BI16" s="203"/>
      <c r="BJ16" s="203"/>
      <c r="BK16" s="203"/>
      <c r="BL16" s="203"/>
      <c r="BM16" s="203"/>
      <c r="BN16" s="203"/>
      <c r="BO16" s="203"/>
      <c r="BP16" s="203"/>
      <c r="BQ16" s="203"/>
      <c r="BR16" s="203"/>
      <c r="BS16" s="203"/>
      <c r="BT16" s="203"/>
      <c r="BU16" s="203"/>
      <c r="BV16" s="203"/>
      <c r="BW16" s="203"/>
      <c r="BX16" s="203"/>
      <c r="BY16" s="203"/>
      <c r="BZ16" s="203"/>
      <c r="CA16" s="203"/>
      <c r="CB16" s="203"/>
      <c r="CC16" s="203"/>
      <c r="CD16" s="203"/>
      <c r="CE16" s="203"/>
      <c r="CF16" s="203"/>
      <c r="CG16" s="203"/>
      <c r="CH16" s="203"/>
      <c r="CI16" s="203"/>
      <c r="CJ16" s="203"/>
      <c r="CK16" s="203"/>
      <c r="CL16" s="203"/>
      <c r="CM16" s="203"/>
      <c r="CN16" s="203"/>
      <c r="CO16" s="203"/>
      <c r="CP16" s="203"/>
      <c r="CQ16" s="203"/>
      <c r="CR16" s="203"/>
      <c r="CS16" s="203"/>
      <c r="CT16" s="203"/>
      <c r="CU16" s="203"/>
      <c r="CV16" s="203"/>
      <c r="CW16" s="203"/>
      <c r="CX16" s="203"/>
      <c r="CY16" s="203"/>
      <c r="CZ16" s="203"/>
      <c r="DA16" s="203"/>
      <c r="DB16" s="203"/>
      <c r="DC16" s="203"/>
      <c r="DD16" s="203"/>
      <c r="DE16" s="203"/>
      <c r="DF16" s="203"/>
      <c r="DG16" s="203"/>
      <c r="DH16" s="203"/>
      <c r="DI16" s="203"/>
      <c r="DJ16" s="203"/>
      <c r="DK16" s="203"/>
      <c r="DL16" s="203"/>
      <c r="DM16" s="203"/>
      <c r="DN16" s="203"/>
      <c r="DO16" s="203"/>
      <c r="DP16" s="203"/>
      <c r="DQ16" s="203"/>
      <c r="DR16" s="203"/>
      <c r="DS16" s="203"/>
      <c r="DT16" s="203"/>
      <c r="DU16" s="203"/>
      <c r="DV16" s="203"/>
      <c r="DW16" s="203"/>
      <c r="DX16" s="203"/>
      <c r="DY16" s="203"/>
      <c r="DZ16" s="203"/>
      <c r="EA16" s="203"/>
      <c r="EB16" s="203"/>
      <c r="EC16" s="203"/>
      <c r="ED16" s="203"/>
      <c r="EE16" s="203"/>
      <c r="EF16" s="203"/>
      <c r="EG16" s="203"/>
      <c r="EH16" s="203"/>
      <c r="EI16" s="203"/>
      <c r="EJ16" s="203"/>
      <c r="EK16" s="203"/>
      <c r="EL16" s="203"/>
      <c r="EM16" s="203"/>
      <c r="EN16" s="203"/>
      <c r="EO16" s="203"/>
      <c r="EP16" s="203"/>
      <c r="EQ16" s="203"/>
      <c r="ER16" s="203"/>
      <c r="ES16" s="203"/>
      <c r="ET16" s="203"/>
      <c r="EU16" s="204"/>
    </row>
    <row r="17" spans="1:151" ht="24.75" customHeight="1">
      <c r="A17" s="352"/>
      <c r="B17" s="348"/>
      <c r="C17" s="348"/>
      <c r="D17" s="150" t="s">
        <v>22</v>
      </c>
      <c r="E17" s="150" t="s">
        <v>23</v>
      </c>
      <c r="F17" s="348"/>
      <c r="G17" s="348"/>
      <c r="H17" s="348"/>
      <c r="I17" s="397"/>
      <c r="J17" s="403"/>
      <c r="K17" s="145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99"/>
      <c r="AF17" s="203"/>
      <c r="AG17" s="203"/>
      <c r="AH17" s="203"/>
      <c r="AI17" s="203"/>
      <c r="AJ17" s="203"/>
      <c r="AK17" s="203"/>
      <c r="AL17" s="203"/>
      <c r="AM17" s="203"/>
      <c r="AN17" s="203"/>
      <c r="AO17" s="203"/>
      <c r="AP17" s="203"/>
      <c r="AQ17" s="203"/>
      <c r="AR17" s="203"/>
      <c r="AS17" s="203"/>
      <c r="AT17" s="203"/>
      <c r="AU17" s="203"/>
      <c r="AV17" s="203"/>
      <c r="AW17" s="203"/>
      <c r="AX17" s="203"/>
      <c r="AY17" s="203"/>
      <c r="AZ17" s="203"/>
      <c r="BA17" s="203"/>
      <c r="BB17" s="203"/>
      <c r="BC17" s="203"/>
      <c r="BD17" s="203"/>
      <c r="BE17" s="203"/>
      <c r="BF17" s="203"/>
      <c r="BG17" s="203"/>
      <c r="BH17" s="203"/>
      <c r="BI17" s="203"/>
      <c r="BJ17" s="203"/>
      <c r="BK17" s="203"/>
      <c r="BL17" s="203"/>
      <c r="BM17" s="203"/>
      <c r="BN17" s="203"/>
      <c r="BO17" s="203"/>
      <c r="BP17" s="203"/>
      <c r="BQ17" s="203"/>
      <c r="BR17" s="203"/>
      <c r="BS17" s="203"/>
      <c r="BT17" s="203"/>
      <c r="BU17" s="203"/>
      <c r="BV17" s="203"/>
      <c r="BW17" s="203"/>
      <c r="BX17" s="203"/>
      <c r="BY17" s="203"/>
      <c r="BZ17" s="203"/>
      <c r="CA17" s="203"/>
      <c r="CB17" s="203"/>
      <c r="CC17" s="203"/>
      <c r="CD17" s="203"/>
      <c r="CE17" s="203"/>
      <c r="CF17" s="203"/>
      <c r="CG17" s="203"/>
      <c r="CH17" s="203"/>
      <c r="CI17" s="203"/>
      <c r="CJ17" s="203"/>
      <c r="CK17" s="203"/>
      <c r="CL17" s="203"/>
      <c r="CM17" s="203"/>
      <c r="CN17" s="203"/>
      <c r="CO17" s="203"/>
      <c r="CP17" s="203"/>
      <c r="CQ17" s="203"/>
      <c r="CR17" s="203"/>
      <c r="CS17" s="203"/>
      <c r="CT17" s="203"/>
      <c r="CU17" s="203"/>
      <c r="CV17" s="203"/>
      <c r="CW17" s="203"/>
      <c r="CX17" s="203"/>
      <c r="CY17" s="203"/>
      <c r="CZ17" s="203"/>
      <c r="DA17" s="203"/>
      <c r="DB17" s="203"/>
      <c r="DC17" s="203"/>
      <c r="DD17" s="203"/>
      <c r="DE17" s="203"/>
      <c r="DF17" s="203"/>
      <c r="DG17" s="203"/>
      <c r="DH17" s="203"/>
      <c r="DI17" s="203"/>
      <c r="DJ17" s="203"/>
      <c r="DK17" s="203"/>
      <c r="DL17" s="203"/>
      <c r="DM17" s="203"/>
      <c r="DN17" s="203"/>
      <c r="DO17" s="203"/>
      <c r="DP17" s="203"/>
      <c r="DQ17" s="203"/>
      <c r="DR17" s="203"/>
      <c r="DS17" s="203"/>
      <c r="DT17" s="203"/>
      <c r="DU17" s="203"/>
      <c r="DV17" s="203"/>
      <c r="DW17" s="203"/>
      <c r="DX17" s="203"/>
      <c r="DY17" s="203"/>
      <c r="DZ17" s="203"/>
      <c r="EA17" s="203"/>
      <c r="EB17" s="203"/>
      <c r="EC17" s="203"/>
      <c r="ED17" s="203"/>
      <c r="EE17" s="203"/>
      <c r="EF17" s="203"/>
      <c r="EG17" s="203"/>
      <c r="EH17" s="203"/>
      <c r="EI17" s="203"/>
      <c r="EJ17" s="203"/>
      <c r="EK17" s="203"/>
      <c r="EL17" s="203"/>
      <c r="EM17" s="203"/>
      <c r="EN17" s="203"/>
      <c r="EO17" s="203"/>
      <c r="EP17" s="203"/>
      <c r="EQ17" s="203"/>
      <c r="ER17" s="203"/>
      <c r="ES17" s="203"/>
      <c r="ET17" s="203"/>
      <c r="EU17" s="204"/>
    </row>
    <row r="18" spans="1:151" ht="33.75" customHeight="1">
      <c r="A18" s="353"/>
      <c r="B18" s="349"/>
      <c r="C18" s="349"/>
      <c r="D18" s="150" t="s">
        <v>24</v>
      </c>
      <c r="E18" s="150" t="s">
        <v>34</v>
      </c>
      <c r="F18" s="348"/>
      <c r="G18" s="349"/>
      <c r="H18" s="349"/>
      <c r="I18" s="398"/>
      <c r="J18" s="404"/>
      <c r="K18" s="145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99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203"/>
      <c r="AS18" s="203"/>
      <c r="AT18" s="203"/>
      <c r="AU18" s="203"/>
      <c r="AV18" s="203"/>
      <c r="AW18" s="203"/>
      <c r="AX18" s="203"/>
      <c r="AY18" s="203"/>
      <c r="AZ18" s="203"/>
      <c r="BA18" s="203"/>
      <c r="BB18" s="203"/>
      <c r="BC18" s="203"/>
      <c r="BD18" s="203"/>
      <c r="BE18" s="203"/>
      <c r="BF18" s="203"/>
      <c r="BG18" s="203"/>
      <c r="BH18" s="203"/>
      <c r="BI18" s="203"/>
      <c r="BJ18" s="203"/>
      <c r="BK18" s="203"/>
      <c r="BL18" s="203"/>
      <c r="BM18" s="203"/>
      <c r="BN18" s="203"/>
      <c r="BO18" s="203"/>
      <c r="BP18" s="203"/>
      <c r="BQ18" s="203"/>
      <c r="BR18" s="203"/>
      <c r="BS18" s="203"/>
      <c r="BT18" s="203"/>
      <c r="BU18" s="203"/>
      <c r="BV18" s="203"/>
      <c r="BW18" s="203"/>
      <c r="BX18" s="203"/>
      <c r="BY18" s="203"/>
      <c r="BZ18" s="203"/>
      <c r="CA18" s="203"/>
      <c r="CB18" s="203"/>
      <c r="CC18" s="203"/>
      <c r="CD18" s="203"/>
      <c r="CE18" s="203"/>
      <c r="CF18" s="203"/>
      <c r="CG18" s="203"/>
      <c r="CH18" s="203"/>
      <c r="CI18" s="203"/>
      <c r="CJ18" s="203"/>
      <c r="CK18" s="203"/>
      <c r="CL18" s="203"/>
      <c r="CM18" s="203"/>
      <c r="CN18" s="203"/>
      <c r="CO18" s="203"/>
      <c r="CP18" s="203"/>
      <c r="CQ18" s="203"/>
      <c r="CR18" s="203"/>
      <c r="CS18" s="203"/>
      <c r="CT18" s="203"/>
      <c r="CU18" s="203"/>
      <c r="CV18" s="203"/>
      <c r="CW18" s="203"/>
      <c r="CX18" s="203"/>
      <c r="CY18" s="203"/>
      <c r="CZ18" s="203"/>
      <c r="DA18" s="203"/>
      <c r="DB18" s="203"/>
      <c r="DC18" s="203"/>
      <c r="DD18" s="203"/>
      <c r="DE18" s="203"/>
      <c r="DF18" s="203"/>
      <c r="DG18" s="203"/>
      <c r="DH18" s="203"/>
      <c r="DI18" s="203"/>
      <c r="DJ18" s="203"/>
      <c r="DK18" s="203"/>
      <c r="DL18" s="203"/>
      <c r="DM18" s="203"/>
      <c r="DN18" s="203"/>
      <c r="DO18" s="203"/>
      <c r="DP18" s="203"/>
      <c r="DQ18" s="203"/>
      <c r="DR18" s="203"/>
      <c r="DS18" s="203"/>
      <c r="DT18" s="203"/>
      <c r="DU18" s="203"/>
      <c r="DV18" s="203"/>
      <c r="DW18" s="203"/>
      <c r="DX18" s="203"/>
      <c r="DY18" s="203"/>
      <c r="DZ18" s="203"/>
      <c r="EA18" s="203"/>
      <c r="EB18" s="203"/>
      <c r="EC18" s="203"/>
      <c r="ED18" s="203"/>
      <c r="EE18" s="203"/>
      <c r="EF18" s="203"/>
      <c r="EG18" s="203"/>
      <c r="EH18" s="203"/>
      <c r="EI18" s="203"/>
      <c r="EJ18" s="203"/>
      <c r="EK18" s="203"/>
      <c r="EL18" s="203"/>
      <c r="EM18" s="203"/>
      <c r="EN18" s="203"/>
      <c r="EO18" s="203"/>
      <c r="EP18" s="203"/>
      <c r="EQ18" s="203"/>
      <c r="ER18" s="203"/>
      <c r="ES18" s="203"/>
      <c r="ET18" s="203"/>
      <c r="EU18" s="204"/>
    </row>
    <row r="19" spans="1:151" ht="33" customHeight="1">
      <c r="A19" s="347" t="s">
        <v>35</v>
      </c>
      <c r="B19" s="347" t="s">
        <v>36</v>
      </c>
      <c r="C19" s="347" t="s">
        <v>16</v>
      </c>
      <c r="D19" s="150" t="s">
        <v>17</v>
      </c>
      <c r="E19" s="150" t="s">
        <v>37</v>
      </c>
      <c r="F19" s="348"/>
      <c r="G19" s="355">
        <v>5</v>
      </c>
      <c r="H19" s="350" t="s">
        <v>38</v>
      </c>
      <c r="I19" s="396"/>
      <c r="J19" s="402"/>
      <c r="K19" s="145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99"/>
      <c r="AF19" s="203"/>
      <c r="AG19" s="203"/>
      <c r="AH19" s="203"/>
      <c r="AI19" s="203"/>
      <c r="AJ19" s="203"/>
      <c r="AK19" s="203"/>
      <c r="AL19" s="203"/>
      <c r="AM19" s="203"/>
      <c r="AN19" s="203"/>
      <c r="AO19" s="203"/>
      <c r="AP19" s="203"/>
      <c r="AQ19" s="203"/>
      <c r="AR19" s="203"/>
      <c r="AS19" s="203"/>
      <c r="AT19" s="203"/>
      <c r="AU19" s="203"/>
      <c r="AV19" s="203"/>
      <c r="AW19" s="203"/>
      <c r="AX19" s="203"/>
      <c r="AY19" s="203"/>
      <c r="AZ19" s="203"/>
      <c r="BA19" s="203"/>
      <c r="BB19" s="203"/>
      <c r="BC19" s="203"/>
      <c r="BD19" s="203"/>
      <c r="BE19" s="203"/>
      <c r="BF19" s="203"/>
      <c r="BG19" s="203"/>
      <c r="BH19" s="203"/>
      <c r="BI19" s="203"/>
      <c r="BJ19" s="203"/>
      <c r="BK19" s="203"/>
      <c r="BL19" s="203"/>
      <c r="BM19" s="203"/>
      <c r="BN19" s="203"/>
      <c r="BO19" s="203"/>
      <c r="BP19" s="203"/>
      <c r="BQ19" s="203"/>
      <c r="BR19" s="203"/>
      <c r="BS19" s="203"/>
      <c r="BT19" s="203"/>
      <c r="BU19" s="203"/>
      <c r="BV19" s="203"/>
      <c r="BW19" s="203"/>
      <c r="BX19" s="203"/>
      <c r="BY19" s="203"/>
      <c r="BZ19" s="203"/>
      <c r="CA19" s="203"/>
      <c r="CB19" s="203"/>
      <c r="CC19" s="203"/>
      <c r="CD19" s="203"/>
      <c r="CE19" s="203"/>
      <c r="CF19" s="203"/>
      <c r="CG19" s="203"/>
      <c r="CH19" s="203"/>
      <c r="CI19" s="203"/>
      <c r="CJ19" s="203"/>
      <c r="CK19" s="203"/>
      <c r="CL19" s="203"/>
      <c r="CM19" s="203"/>
      <c r="CN19" s="203"/>
      <c r="CO19" s="203"/>
      <c r="CP19" s="203"/>
      <c r="CQ19" s="203"/>
      <c r="CR19" s="203"/>
      <c r="CS19" s="203"/>
      <c r="CT19" s="203"/>
      <c r="CU19" s="203"/>
      <c r="CV19" s="203"/>
      <c r="CW19" s="203"/>
      <c r="CX19" s="203"/>
      <c r="CY19" s="203"/>
      <c r="CZ19" s="203"/>
      <c r="DA19" s="203"/>
      <c r="DB19" s="203"/>
      <c r="DC19" s="203"/>
      <c r="DD19" s="203"/>
      <c r="DE19" s="203"/>
      <c r="DF19" s="203"/>
      <c r="DG19" s="203"/>
      <c r="DH19" s="203"/>
      <c r="DI19" s="203"/>
      <c r="DJ19" s="203"/>
      <c r="DK19" s="203"/>
      <c r="DL19" s="203"/>
      <c r="DM19" s="203"/>
      <c r="DN19" s="203"/>
      <c r="DO19" s="203"/>
      <c r="DP19" s="203"/>
      <c r="DQ19" s="203"/>
      <c r="DR19" s="203"/>
      <c r="DS19" s="203"/>
      <c r="DT19" s="203"/>
      <c r="DU19" s="203"/>
      <c r="DV19" s="203"/>
      <c r="DW19" s="203"/>
      <c r="DX19" s="203"/>
      <c r="DY19" s="203"/>
      <c r="DZ19" s="203"/>
      <c r="EA19" s="203"/>
      <c r="EB19" s="203"/>
      <c r="EC19" s="203"/>
      <c r="ED19" s="203"/>
      <c r="EE19" s="203"/>
      <c r="EF19" s="203"/>
      <c r="EG19" s="203"/>
      <c r="EH19" s="203"/>
      <c r="EI19" s="203"/>
      <c r="EJ19" s="203"/>
      <c r="EK19" s="203"/>
      <c r="EL19" s="203"/>
      <c r="EM19" s="203"/>
      <c r="EN19" s="203"/>
      <c r="EO19" s="203"/>
      <c r="EP19" s="203"/>
      <c r="EQ19" s="203"/>
      <c r="ER19" s="203"/>
      <c r="ES19" s="203"/>
      <c r="ET19" s="203"/>
      <c r="EU19" s="204"/>
    </row>
    <row r="20" spans="1:151" ht="45.75" customHeight="1">
      <c r="A20" s="352"/>
      <c r="B20" s="348"/>
      <c r="C20" s="348"/>
      <c r="D20" s="150" t="s">
        <v>20</v>
      </c>
      <c r="E20" s="150" t="s">
        <v>39</v>
      </c>
      <c r="F20" s="348"/>
      <c r="G20" s="348"/>
      <c r="H20" s="351"/>
      <c r="I20" s="397"/>
      <c r="J20" s="403"/>
      <c r="K20" s="145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99"/>
      <c r="AF20" s="203"/>
      <c r="AG20" s="203"/>
      <c r="AH20" s="203"/>
      <c r="AI20" s="203"/>
      <c r="AJ20" s="203"/>
      <c r="AK20" s="203"/>
      <c r="AL20" s="203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3"/>
      <c r="AY20" s="203"/>
      <c r="AZ20" s="203"/>
      <c r="BA20" s="203"/>
      <c r="BB20" s="203"/>
      <c r="BC20" s="203"/>
      <c r="BD20" s="203"/>
      <c r="BE20" s="203"/>
      <c r="BF20" s="203"/>
      <c r="BG20" s="203"/>
      <c r="BH20" s="203"/>
      <c r="BI20" s="203"/>
      <c r="BJ20" s="203"/>
      <c r="BK20" s="203"/>
      <c r="BL20" s="203"/>
      <c r="BM20" s="203"/>
      <c r="BN20" s="203"/>
      <c r="BO20" s="203"/>
      <c r="BP20" s="203"/>
      <c r="BQ20" s="203"/>
      <c r="BR20" s="203"/>
      <c r="BS20" s="203"/>
      <c r="BT20" s="203"/>
      <c r="BU20" s="203"/>
      <c r="BV20" s="203"/>
      <c r="BW20" s="203"/>
      <c r="BX20" s="203"/>
      <c r="BY20" s="203"/>
      <c r="BZ20" s="203"/>
      <c r="CA20" s="203"/>
      <c r="CB20" s="203"/>
      <c r="CC20" s="203"/>
      <c r="CD20" s="203"/>
      <c r="CE20" s="203"/>
      <c r="CF20" s="203"/>
      <c r="CG20" s="203"/>
      <c r="CH20" s="203"/>
      <c r="CI20" s="203"/>
      <c r="CJ20" s="203"/>
      <c r="CK20" s="203"/>
      <c r="CL20" s="203"/>
      <c r="CM20" s="203"/>
      <c r="CN20" s="203"/>
      <c r="CO20" s="203"/>
      <c r="CP20" s="203"/>
      <c r="CQ20" s="203"/>
      <c r="CR20" s="203"/>
      <c r="CS20" s="203"/>
      <c r="CT20" s="203"/>
      <c r="CU20" s="203"/>
      <c r="CV20" s="203"/>
      <c r="CW20" s="203"/>
      <c r="CX20" s="203"/>
      <c r="CY20" s="203"/>
      <c r="CZ20" s="203"/>
      <c r="DA20" s="203"/>
      <c r="DB20" s="203"/>
      <c r="DC20" s="203"/>
      <c r="DD20" s="203"/>
      <c r="DE20" s="203"/>
      <c r="DF20" s="203"/>
      <c r="DG20" s="203"/>
      <c r="DH20" s="203"/>
      <c r="DI20" s="203"/>
      <c r="DJ20" s="203"/>
      <c r="DK20" s="203"/>
      <c r="DL20" s="203"/>
      <c r="DM20" s="203"/>
      <c r="DN20" s="203"/>
      <c r="DO20" s="203"/>
      <c r="DP20" s="203"/>
      <c r="DQ20" s="203"/>
      <c r="DR20" s="203"/>
      <c r="DS20" s="203"/>
      <c r="DT20" s="203"/>
      <c r="DU20" s="203"/>
      <c r="DV20" s="203"/>
      <c r="DW20" s="203"/>
      <c r="DX20" s="203"/>
      <c r="DY20" s="203"/>
      <c r="DZ20" s="203"/>
      <c r="EA20" s="203"/>
      <c r="EB20" s="203"/>
      <c r="EC20" s="203"/>
      <c r="ED20" s="203"/>
      <c r="EE20" s="203"/>
      <c r="EF20" s="203"/>
      <c r="EG20" s="203"/>
      <c r="EH20" s="203"/>
      <c r="EI20" s="203"/>
      <c r="EJ20" s="203"/>
      <c r="EK20" s="203"/>
      <c r="EL20" s="203"/>
      <c r="EM20" s="203"/>
      <c r="EN20" s="203"/>
      <c r="EO20" s="203"/>
      <c r="EP20" s="203"/>
      <c r="EQ20" s="203"/>
      <c r="ER20" s="203"/>
      <c r="ES20" s="203"/>
      <c r="ET20" s="203"/>
      <c r="EU20" s="204"/>
    </row>
    <row r="21" spans="1:151" ht="30" customHeight="1">
      <c r="A21" s="352"/>
      <c r="B21" s="348"/>
      <c r="C21" s="348"/>
      <c r="D21" s="150" t="s">
        <v>22</v>
      </c>
      <c r="E21" s="150" t="s">
        <v>40</v>
      </c>
      <c r="F21" s="348"/>
      <c r="G21" s="348"/>
      <c r="H21" s="351"/>
      <c r="I21" s="397"/>
      <c r="J21" s="403"/>
      <c r="K21" s="145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99"/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  <c r="AP21" s="203"/>
      <c r="AQ21" s="203"/>
      <c r="AR21" s="203"/>
      <c r="AS21" s="203"/>
      <c r="AT21" s="203"/>
      <c r="AU21" s="203"/>
      <c r="AV21" s="203"/>
      <c r="AW21" s="203"/>
      <c r="AX21" s="203"/>
      <c r="AY21" s="203"/>
      <c r="AZ21" s="203"/>
      <c r="BA21" s="203"/>
      <c r="BB21" s="203"/>
      <c r="BC21" s="203"/>
      <c r="BD21" s="203"/>
      <c r="BE21" s="203"/>
      <c r="BF21" s="203"/>
      <c r="BG21" s="203"/>
      <c r="BH21" s="203"/>
      <c r="BI21" s="203"/>
      <c r="BJ21" s="203"/>
      <c r="BK21" s="203"/>
      <c r="BL21" s="203"/>
      <c r="BM21" s="203"/>
      <c r="BN21" s="203"/>
      <c r="BO21" s="203"/>
      <c r="BP21" s="203"/>
      <c r="BQ21" s="203"/>
      <c r="BR21" s="203"/>
      <c r="BS21" s="203"/>
      <c r="BT21" s="203"/>
      <c r="BU21" s="203"/>
      <c r="BV21" s="203"/>
      <c r="BW21" s="203"/>
      <c r="BX21" s="203"/>
      <c r="BY21" s="203"/>
      <c r="BZ21" s="203"/>
      <c r="CA21" s="203"/>
      <c r="CB21" s="203"/>
      <c r="CC21" s="203"/>
      <c r="CD21" s="203"/>
      <c r="CE21" s="203"/>
      <c r="CF21" s="203"/>
      <c r="CG21" s="203"/>
      <c r="CH21" s="203"/>
      <c r="CI21" s="203"/>
      <c r="CJ21" s="203"/>
      <c r="CK21" s="203"/>
      <c r="CL21" s="203"/>
      <c r="CM21" s="203"/>
      <c r="CN21" s="203"/>
      <c r="CO21" s="203"/>
      <c r="CP21" s="203"/>
      <c r="CQ21" s="203"/>
      <c r="CR21" s="203"/>
      <c r="CS21" s="203"/>
      <c r="CT21" s="203"/>
      <c r="CU21" s="203"/>
      <c r="CV21" s="203"/>
      <c r="CW21" s="203"/>
      <c r="CX21" s="203"/>
      <c r="CY21" s="203"/>
      <c r="CZ21" s="203"/>
      <c r="DA21" s="203"/>
      <c r="DB21" s="203"/>
      <c r="DC21" s="203"/>
      <c r="DD21" s="203"/>
      <c r="DE21" s="203"/>
      <c r="DF21" s="203"/>
      <c r="DG21" s="203"/>
      <c r="DH21" s="203"/>
      <c r="DI21" s="203"/>
      <c r="DJ21" s="203"/>
      <c r="DK21" s="203"/>
      <c r="DL21" s="203"/>
      <c r="DM21" s="203"/>
      <c r="DN21" s="203"/>
      <c r="DO21" s="203"/>
      <c r="DP21" s="203"/>
      <c r="DQ21" s="203"/>
      <c r="DR21" s="203"/>
      <c r="DS21" s="203"/>
      <c r="DT21" s="203"/>
      <c r="DU21" s="203"/>
      <c r="DV21" s="203"/>
      <c r="DW21" s="203"/>
      <c r="DX21" s="203"/>
      <c r="DY21" s="203"/>
      <c r="DZ21" s="203"/>
      <c r="EA21" s="203"/>
      <c r="EB21" s="203"/>
      <c r="EC21" s="203"/>
      <c r="ED21" s="203"/>
      <c r="EE21" s="203"/>
      <c r="EF21" s="203"/>
      <c r="EG21" s="203"/>
      <c r="EH21" s="203"/>
      <c r="EI21" s="203"/>
      <c r="EJ21" s="203"/>
      <c r="EK21" s="203"/>
      <c r="EL21" s="203"/>
      <c r="EM21" s="203"/>
      <c r="EN21" s="203"/>
      <c r="EO21" s="203"/>
      <c r="EP21" s="203"/>
      <c r="EQ21" s="203"/>
      <c r="ER21" s="203"/>
      <c r="ES21" s="203"/>
      <c r="ET21" s="203"/>
      <c r="EU21" s="204"/>
    </row>
    <row r="22" spans="1:151" ht="43.5" customHeight="1">
      <c r="A22" s="353"/>
      <c r="B22" s="349"/>
      <c r="C22" s="349"/>
      <c r="D22" s="150" t="s">
        <v>24</v>
      </c>
      <c r="E22" s="150" t="s">
        <v>34</v>
      </c>
      <c r="F22" s="348"/>
      <c r="G22" s="349"/>
      <c r="H22" s="351"/>
      <c r="I22" s="398"/>
      <c r="J22" s="404"/>
      <c r="K22" s="145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99"/>
      <c r="AF22" s="203"/>
      <c r="AG22" s="203"/>
      <c r="AH22" s="203"/>
      <c r="AI22" s="203"/>
      <c r="AJ22" s="203"/>
      <c r="AK22" s="203"/>
      <c r="AL22" s="203"/>
      <c r="AM22" s="203"/>
      <c r="AN22" s="203"/>
      <c r="AO22" s="203"/>
      <c r="AP22" s="203"/>
      <c r="AQ22" s="203"/>
      <c r="AR22" s="203"/>
      <c r="AS22" s="203"/>
      <c r="AT22" s="203"/>
      <c r="AU22" s="203"/>
      <c r="AV22" s="203"/>
      <c r="AW22" s="203"/>
      <c r="AX22" s="203"/>
      <c r="AY22" s="203"/>
      <c r="AZ22" s="203"/>
      <c r="BA22" s="203"/>
      <c r="BB22" s="203"/>
      <c r="BC22" s="203"/>
      <c r="BD22" s="203"/>
      <c r="BE22" s="203"/>
      <c r="BF22" s="203"/>
      <c r="BG22" s="203"/>
      <c r="BH22" s="203"/>
      <c r="BI22" s="203"/>
      <c r="BJ22" s="203"/>
      <c r="BK22" s="203"/>
      <c r="BL22" s="203"/>
      <c r="BM22" s="203"/>
      <c r="BN22" s="203"/>
      <c r="BO22" s="203"/>
      <c r="BP22" s="203"/>
      <c r="BQ22" s="203"/>
      <c r="BR22" s="203"/>
      <c r="BS22" s="203"/>
      <c r="BT22" s="203"/>
      <c r="BU22" s="203"/>
      <c r="BV22" s="203"/>
      <c r="BW22" s="203"/>
      <c r="BX22" s="203"/>
      <c r="BY22" s="203"/>
      <c r="BZ22" s="203"/>
      <c r="CA22" s="203"/>
      <c r="CB22" s="203"/>
      <c r="CC22" s="203"/>
      <c r="CD22" s="203"/>
      <c r="CE22" s="203"/>
      <c r="CF22" s="203"/>
      <c r="CG22" s="203"/>
      <c r="CH22" s="203"/>
      <c r="CI22" s="203"/>
      <c r="CJ22" s="203"/>
      <c r="CK22" s="203"/>
      <c r="CL22" s="203"/>
      <c r="CM22" s="203"/>
      <c r="CN22" s="203"/>
      <c r="CO22" s="203"/>
      <c r="CP22" s="203"/>
      <c r="CQ22" s="203"/>
      <c r="CR22" s="203"/>
      <c r="CS22" s="203"/>
      <c r="CT22" s="203"/>
      <c r="CU22" s="203"/>
      <c r="CV22" s="203"/>
      <c r="CW22" s="203"/>
      <c r="CX22" s="203"/>
      <c r="CY22" s="203"/>
      <c r="CZ22" s="203"/>
      <c r="DA22" s="203"/>
      <c r="DB22" s="203"/>
      <c r="DC22" s="203"/>
      <c r="DD22" s="203"/>
      <c r="DE22" s="203"/>
      <c r="DF22" s="203"/>
      <c r="DG22" s="203"/>
      <c r="DH22" s="203"/>
      <c r="DI22" s="203"/>
      <c r="DJ22" s="203"/>
      <c r="DK22" s="203"/>
      <c r="DL22" s="203"/>
      <c r="DM22" s="203"/>
      <c r="DN22" s="203"/>
      <c r="DO22" s="203"/>
      <c r="DP22" s="203"/>
      <c r="DQ22" s="203"/>
      <c r="DR22" s="203"/>
      <c r="DS22" s="203"/>
      <c r="DT22" s="203"/>
      <c r="DU22" s="203"/>
      <c r="DV22" s="203"/>
      <c r="DW22" s="203"/>
      <c r="DX22" s="203"/>
      <c r="DY22" s="203"/>
      <c r="DZ22" s="203"/>
      <c r="EA22" s="203"/>
      <c r="EB22" s="203"/>
      <c r="EC22" s="203"/>
      <c r="ED22" s="203"/>
      <c r="EE22" s="203"/>
      <c r="EF22" s="203"/>
      <c r="EG22" s="203"/>
      <c r="EH22" s="203"/>
      <c r="EI22" s="203"/>
      <c r="EJ22" s="203"/>
      <c r="EK22" s="203"/>
      <c r="EL22" s="203"/>
      <c r="EM22" s="203"/>
      <c r="EN22" s="203"/>
      <c r="EO22" s="203"/>
      <c r="EP22" s="203"/>
      <c r="EQ22" s="203"/>
      <c r="ER22" s="203"/>
      <c r="ES22" s="203"/>
      <c r="ET22" s="203"/>
      <c r="EU22" s="204"/>
    </row>
    <row r="23" spans="1:151" ht="15" customHeight="1">
      <c r="A23" s="347" t="s">
        <v>41</v>
      </c>
      <c r="B23" s="347" t="s">
        <v>42</v>
      </c>
      <c r="C23" s="347" t="s">
        <v>16</v>
      </c>
      <c r="D23" s="150" t="s">
        <v>17</v>
      </c>
      <c r="E23" s="150" t="s">
        <v>37</v>
      </c>
      <c r="F23" s="348"/>
      <c r="G23" s="354">
        <v>5</v>
      </c>
      <c r="H23" s="350" t="s">
        <v>43</v>
      </c>
      <c r="I23" s="396"/>
      <c r="J23" s="402"/>
      <c r="K23" s="145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99"/>
      <c r="AF23" s="203"/>
      <c r="AG23" s="203"/>
      <c r="AH23" s="203"/>
      <c r="AI23" s="203"/>
      <c r="AJ23" s="203"/>
      <c r="AK23" s="203"/>
      <c r="AL23" s="203"/>
      <c r="AM23" s="203"/>
      <c r="AN23" s="203"/>
      <c r="AO23" s="203"/>
      <c r="AP23" s="203"/>
      <c r="AQ23" s="203"/>
      <c r="AR23" s="203"/>
      <c r="AS23" s="203"/>
      <c r="AT23" s="203"/>
      <c r="AU23" s="203"/>
      <c r="AV23" s="203"/>
      <c r="AW23" s="203"/>
      <c r="AX23" s="203"/>
      <c r="AY23" s="203"/>
      <c r="AZ23" s="203"/>
      <c r="BA23" s="203"/>
      <c r="BB23" s="203"/>
      <c r="BC23" s="203"/>
      <c r="BD23" s="203"/>
      <c r="BE23" s="203"/>
      <c r="BF23" s="203"/>
      <c r="BG23" s="203"/>
      <c r="BH23" s="203"/>
      <c r="BI23" s="203"/>
      <c r="BJ23" s="203"/>
      <c r="BK23" s="203"/>
      <c r="BL23" s="203"/>
      <c r="BM23" s="203"/>
      <c r="BN23" s="203"/>
      <c r="BO23" s="203"/>
      <c r="BP23" s="203"/>
      <c r="BQ23" s="203"/>
      <c r="BR23" s="203"/>
      <c r="BS23" s="203"/>
      <c r="BT23" s="203"/>
      <c r="BU23" s="203"/>
      <c r="BV23" s="203"/>
      <c r="BW23" s="203"/>
      <c r="BX23" s="203"/>
      <c r="BY23" s="203"/>
      <c r="BZ23" s="203"/>
      <c r="CA23" s="203"/>
      <c r="CB23" s="203"/>
      <c r="CC23" s="203"/>
      <c r="CD23" s="203"/>
      <c r="CE23" s="203"/>
      <c r="CF23" s="203"/>
      <c r="CG23" s="203"/>
      <c r="CH23" s="203"/>
      <c r="CI23" s="203"/>
      <c r="CJ23" s="203"/>
      <c r="CK23" s="203"/>
      <c r="CL23" s="203"/>
      <c r="CM23" s="203"/>
      <c r="CN23" s="203"/>
      <c r="CO23" s="203"/>
      <c r="CP23" s="203"/>
      <c r="CQ23" s="203"/>
      <c r="CR23" s="203"/>
      <c r="CS23" s="203"/>
      <c r="CT23" s="203"/>
      <c r="CU23" s="203"/>
      <c r="CV23" s="203"/>
      <c r="CW23" s="203"/>
      <c r="CX23" s="203"/>
      <c r="CY23" s="203"/>
      <c r="CZ23" s="203"/>
      <c r="DA23" s="203"/>
      <c r="DB23" s="203"/>
      <c r="DC23" s="203"/>
      <c r="DD23" s="203"/>
      <c r="DE23" s="203"/>
      <c r="DF23" s="203"/>
      <c r="DG23" s="203"/>
      <c r="DH23" s="203"/>
      <c r="DI23" s="203"/>
      <c r="DJ23" s="203"/>
      <c r="DK23" s="203"/>
      <c r="DL23" s="203"/>
      <c r="DM23" s="203"/>
      <c r="DN23" s="203"/>
      <c r="DO23" s="203"/>
      <c r="DP23" s="203"/>
      <c r="DQ23" s="203"/>
      <c r="DR23" s="203"/>
      <c r="DS23" s="203"/>
      <c r="DT23" s="203"/>
      <c r="DU23" s="203"/>
      <c r="DV23" s="203"/>
      <c r="DW23" s="203"/>
      <c r="DX23" s="203"/>
      <c r="DY23" s="203"/>
      <c r="DZ23" s="203"/>
      <c r="EA23" s="203"/>
      <c r="EB23" s="203"/>
      <c r="EC23" s="203"/>
      <c r="ED23" s="203"/>
      <c r="EE23" s="203"/>
      <c r="EF23" s="203"/>
      <c r="EG23" s="203"/>
      <c r="EH23" s="203"/>
      <c r="EI23" s="203"/>
      <c r="EJ23" s="203"/>
      <c r="EK23" s="203"/>
      <c r="EL23" s="203"/>
      <c r="EM23" s="203"/>
      <c r="EN23" s="203"/>
      <c r="EO23" s="203"/>
      <c r="EP23" s="203"/>
      <c r="EQ23" s="203"/>
      <c r="ER23" s="203"/>
      <c r="ES23" s="203"/>
      <c r="ET23" s="203"/>
      <c r="EU23" s="204"/>
    </row>
    <row r="24" spans="1:151" ht="14.45" customHeight="1">
      <c r="A24" s="352"/>
      <c r="B24" s="348"/>
      <c r="C24" s="348"/>
      <c r="D24" s="150" t="s">
        <v>20</v>
      </c>
      <c r="E24" s="150" t="s">
        <v>39</v>
      </c>
      <c r="F24" s="348"/>
      <c r="G24" s="351"/>
      <c r="H24" s="351"/>
      <c r="I24" s="397"/>
      <c r="J24" s="403"/>
      <c r="K24" s="145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99"/>
      <c r="AF24" s="203"/>
      <c r="AG24" s="203"/>
      <c r="AH24" s="203"/>
      <c r="AI24" s="203"/>
      <c r="AJ24" s="203"/>
      <c r="AK24" s="203"/>
      <c r="AL24" s="203"/>
      <c r="AM24" s="203"/>
      <c r="AN24" s="203"/>
      <c r="AO24" s="203"/>
      <c r="AP24" s="203"/>
      <c r="AQ24" s="203"/>
      <c r="AR24" s="203"/>
      <c r="AS24" s="203"/>
      <c r="AT24" s="203"/>
      <c r="AU24" s="203"/>
      <c r="AV24" s="203"/>
      <c r="AW24" s="203"/>
      <c r="AX24" s="203"/>
      <c r="AY24" s="203"/>
      <c r="AZ24" s="203"/>
      <c r="BA24" s="203"/>
      <c r="BB24" s="203"/>
      <c r="BC24" s="203"/>
      <c r="BD24" s="203"/>
      <c r="BE24" s="203"/>
      <c r="BF24" s="203"/>
      <c r="BG24" s="203"/>
      <c r="BH24" s="203"/>
      <c r="BI24" s="203"/>
      <c r="BJ24" s="203"/>
      <c r="BK24" s="203"/>
      <c r="BL24" s="203"/>
      <c r="BM24" s="203"/>
      <c r="BN24" s="203"/>
      <c r="BO24" s="203"/>
      <c r="BP24" s="203"/>
      <c r="BQ24" s="203"/>
      <c r="BR24" s="203"/>
      <c r="BS24" s="203"/>
      <c r="BT24" s="203"/>
      <c r="BU24" s="203"/>
      <c r="BV24" s="203"/>
      <c r="BW24" s="203"/>
      <c r="BX24" s="203"/>
      <c r="BY24" s="203"/>
      <c r="BZ24" s="203"/>
      <c r="CA24" s="203"/>
      <c r="CB24" s="203"/>
      <c r="CC24" s="203"/>
      <c r="CD24" s="203"/>
      <c r="CE24" s="203"/>
      <c r="CF24" s="203"/>
      <c r="CG24" s="203"/>
      <c r="CH24" s="203"/>
      <c r="CI24" s="203"/>
      <c r="CJ24" s="203"/>
      <c r="CK24" s="203"/>
      <c r="CL24" s="203"/>
      <c r="CM24" s="203"/>
      <c r="CN24" s="203"/>
      <c r="CO24" s="203"/>
      <c r="CP24" s="203"/>
      <c r="CQ24" s="203"/>
      <c r="CR24" s="203"/>
      <c r="CS24" s="203"/>
      <c r="CT24" s="203"/>
      <c r="CU24" s="203"/>
      <c r="CV24" s="203"/>
      <c r="CW24" s="203"/>
      <c r="CX24" s="203"/>
      <c r="CY24" s="203"/>
      <c r="CZ24" s="203"/>
      <c r="DA24" s="203"/>
      <c r="DB24" s="203"/>
      <c r="DC24" s="203"/>
      <c r="DD24" s="203"/>
      <c r="DE24" s="203"/>
      <c r="DF24" s="203"/>
      <c r="DG24" s="203"/>
      <c r="DH24" s="203"/>
      <c r="DI24" s="203"/>
      <c r="DJ24" s="203"/>
      <c r="DK24" s="203"/>
      <c r="DL24" s="203"/>
      <c r="DM24" s="203"/>
      <c r="DN24" s="203"/>
      <c r="DO24" s="203"/>
      <c r="DP24" s="203"/>
      <c r="DQ24" s="203"/>
      <c r="DR24" s="203"/>
      <c r="DS24" s="203"/>
      <c r="DT24" s="203"/>
      <c r="DU24" s="203"/>
      <c r="DV24" s="203"/>
      <c r="DW24" s="203"/>
      <c r="DX24" s="203"/>
      <c r="DY24" s="203"/>
      <c r="DZ24" s="203"/>
      <c r="EA24" s="203"/>
      <c r="EB24" s="203"/>
      <c r="EC24" s="203"/>
      <c r="ED24" s="203"/>
      <c r="EE24" s="203"/>
      <c r="EF24" s="203"/>
      <c r="EG24" s="203"/>
      <c r="EH24" s="203"/>
      <c r="EI24" s="203"/>
      <c r="EJ24" s="203"/>
      <c r="EK24" s="203"/>
      <c r="EL24" s="203"/>
      <c r="EM24" s="203"/>
      <c r="EN24" s="203"/>
      <c r="EO24" s="203"/>
      <c r="EP24" s="203"/>
      <c r="EQ24" s="203"/>
      <c r="ER24" s="203"/>
      <c r="ES24" s="203"/>
      <c r="ET24" s="203"/>
      <c r="EU24" s="204"/>
    </row>
    <row r="25" spans="1:151" ht="14.45" customHeight="1">
      <c r="A25" s="352"/>
      <c r="B25" s="348"/>
      <c r="C25" s="348"/>
      <c r="D25" s="150" t="s">
        <v>22</v>
      </c>
      <c r="E25" s="150" t="s">
        <v>40</v>
      </c>
      <c r="F25" s="348"/>
      <c r="G25" s="351"/>
      <c r="H25" s="351"/>
      <c r="I25" s="397"/>
      <c r="J25" s="403"/>
      <c r="K25" s="145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99"/>
      <c r="AF25" s="203"/>
      <c r="AG25" s="203"/>
      <c r="AH25" s="203"/>
      <c r="AI25" s="203"/>
      <c r="AJ25" s="203"/>
      <c r="AK25" s="203"/>
      <c r="AL25" s="203"/>
      <c r="AM25" s="203"/>
      <c r="AN25" s="203"/>
      <c r="AO25" s="203"/>
      <c r="AP25" s="203"/>
      <c r="AQ25" s="203"/>
      <c r="AR25" s="203"/>
      <c r="AS25" s="203"/>
      <c r="AT25" s="203"/>
      <c r="AU25" s="203"/>
      <c r="AV25" s="203"/>
      <c r="AW25" s="203"/>
      <c r="AX25" s="203"/>
      <c r="AY25" s="203"/>
      <c r="AZ25" s="203"/>
      <c r="BA25" s="203"/>
      <c r="BB25" s="203"/>
      <c r="BC25" s="203"/>
      <c r="BD25" s="203"/>
      <c r="BE25" s="203"/>
      <c r="BF25" s="203"/>
      <c r="BG25" s="203"/>
      <c r="BH25" s="203"/>
      <c r="BI25" s="203"/>
      <c r="BJ25" s="203"/>
      <c r="BK25" s="203"/>
      <c r="BL25" s="203"/>
      <c r="BM25" s="203"/>
      <c r="BN25" s="203"/>
      <c r="BO25" s="203"/>
      <c r="BP25" s="203"/>
      <c r="BQ25" s="203"/>
      <c r="BR25" s="203"/>
      <c r="BS25" s="203"/>
      <c r="BT25" s="203"/>
      <c r="BU25" s="203"/>
      <c r="BV25" s="203"/>
      <c r="BW25" s="203"/>
      <c r="BX25" s="203"/>
      <c r="BY25" s="203"/>
      <c r="BZ25" s="203"/>
      <c r="CA25" s="203"/>
      <c r="CB25" s="203"/>
      <c r="CC25" s="203"/>
      <c r="CD25" s="203"/>
      <c r="CE25" s="203"/>
      <c r="CF25" s="203"/>
      <c r="CG25" s="203"/>
      <c r="CH25" s="203"/>
      <c r="CI25" s="203"/>
      <c r="CJ25" s="203"/>
      <c r="CK25" s="203"/>
      <c r="CL25" s="203"/>
      <c r="CM25" s="203"/>
      <c r="CN25" s="203"/>
      <c r="CO25" s="203"/>
      <c r="CP25" s="203"/>
      <c r="CQ25" s="203"/>
      <c r="CR25" s="203"/>
      <c r="CS25" s="203"/>
      <c r="CT25" s="203"/>
      <c r="CU25" s="203"/>
      <c r="CV25" s="203"/>
      <c r="CW25" s="203"/>
      <c r="CX25" s="203"/>
      <c r="CY25" s="203"/>
      <c r="CZ25" s="203"/>
      <c r="DA25" s="203"/>
      <c r="DB25" s="203"/>
      <c r="DC25" s="203"/>
      <c r="DD25" s="203"/>
      <c r="DE25" s="203"/>
      <c r="DF25" s="203"/>
      <c r="DG25" s="203"/>
      <c r="DH25" s="203"/>
      <c r="DI25" s="203"/>
      <c r="DJ25" s="203"/>
      <c r="DK25" s="203"/>
      <c r="DL25" s="203"/>
      <c r="DM25" s="203"/>
      <c r="DN25" s="203"/>
      <c r="DO25" s="203"/>
      <c r="DP25" s="203"/>
      <c r="DQ25" s="203"/>
      <c r="DR25" s="203"/>
      <c r="DS25" s="203"/>
      <c r="DT25" s="203"/>
      <c r="DU25" s="203"/>
      <c r="DV25" s="203"/>
      <c r="DW25" s="203"/>
      <c r="DX25" s="203"/>
      <c r="DY25" s="203"/>
      <c r="DZ25" s="203"/>
      <c r="EA25" s="203"/>
      <c r="EB25" s="203"/>
      <c r="EC25" s="203"/>
      <c r="ED25" s="203"/>
      <c r="EE25" s="203"/>
      <c r="EF25" s="203"/>
      <c r="EG25" s="203"/>
      <c r="EH25" s="203"/>
      <c r="EI25" s="203"/>
      <c r="EJ25" s="203"/>
      <c r="EK25" s="203"/>
      <c r="EL25" s="203"/>
      <c r="EM25" s="203"/>
      <c r="EN25" s="203"/>
      <c r="EO25" s="203"/>
      <c r="EP25" s="203"/>
      <c r="EQ25" s="203"/>
      <c r="ER25" s="203"/>
      <c r="ES25" s="203"/>
      <c r="ET25" s="203"/>
      <c r="EU25" s="204"/>
    </row>
    <row r="26" spans="1:151" ht="99.75" customHeight="1">
      <c r="A26" s="353"/>
      <c r="B26" s="349"/>
      <c r="C26" s="349"/>
      <c r="D26" s="150" t="s">
        <v>24</v>
      </c>
      <c r="E26" s="150" t="s">
        <v>34</v>
      </c>
      <c r="F26" s="348"/>
      <c r="G26" s="351"/>
      <c r="H26" s="351"/>
      <c r="I26" s="398"/>
      <c r="J26" s="404"/>
      <c r="K26" s="145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99"/>
      <c r="AF26" s="203"/>
      <c r="AG26" s="203"/>
      <c r="AH26" s="203"/>
      <c r="AI26" s="203"/>
      <c r="AJ26" s="203"/>
      <c r="AK26" s="203"/>
      <c r="AL26" s="203"/>
      <c r="AM26" s="203"/>
      <c r="AN26" s="203"/>
      <c r="AO26" s="203"/>
      <c r="AP26" s="203"/>
      <c r="AQ26" s="203"/>
      <c r="AR26" s="203"/>
      <c r="AS26" s="203"/>
      <c r="AT26" s="203"/>
      <c r="AU26" s="203"/>
      <c r="AV26" s="203"/>
      <c r="AW26" s="203"/>
      <c r="AX26" s="203"/>
      <c r="AY26" s="203"/>
      <c r="AZ26" s="203"/>
      <c r="BA26" s="203"/>
      <c r="BB26" s="203"/>
      <c r="BC26" s="203"/>
      <c r="BD26" s="203"/>
      <c r="BE26" s="203"/>
      <c r="BF26" s="203"/>
      <c r="BG26" s="203"/>
      <c r="BH26" s="203"/>
      <c r="BI26" s="203"/>
      <c r="BJ26" s="203"/>
      <c r="BK26" s="203"/>
      <c r="BL26" s="203"/>
      <c r="BM26" s="203"/>
      <c r="BN26" s="203"/>
      <c r="BO26" s="203"/>
      <c r="BP26" s="203"/>
      <c r="BQ26" s="203"/>
      <c r="BR26" s="203"/>
      <c r="BS26" s="203"/>
      <c r="BT26" s="203"/>
      <c r="BU26" s="203"/>
      <c r="BV26" s="203"/>
      <c r="BW26" s="203"/>
      <c r="BX26" s="203"/>
      <c r="BY26" s="203"/>
      <c r="BZ26" s="203"/>
      <c r="CA26" s="203"/>
      <c r="CB26" s="203"/>
      <c r="CC26" s="203"/>
      <c r="CD26" s="203"/>
      <c r="CE26" s="203"/>
      <c r="CF26" s="203"/>
      <c r="CG26" s="203"/>
      <c r="CH26" s="203"/>
      <c r="CI26" s="203"/>
      <c r="CJ26" s="203"/>
      <c r="CK26" s="203"/>
      <c r="CL26" s="203"/>
      <c r="CM26" s="203"/>
      <c r="CN26" s="203"/>
      <c r="CO26" s="203"/>
      <c r="CP26" s="203"/>
      <c r="CQ26" s="203"/>
      <c r="CR26" s="203"/>
      <c r="CS26" s="203"/>
      <c r="CT26" s="203"/>
      <c r="CU26" s="203"/>
      <c r="CV26" s="203"/>
      <c r="CW26" s="203"/>
      <c r="CX26" s="203"/>
      <c r="CY26" s="203"/>
      <c r="CZ26" s="203"/>
      <c r="DA26" s="203"/>
      <c r="DB26" s="203"/>
      <c r="DC26" s="203"/>
      <c r="DD26" s="203"/>
      <c r="DE26" s="203"/>
      <c r="DF26" s="203"/>
      <c r="DG26" s="203"/>
      <c r="DH26" s="203"/>
      <c r="DI26" s="203"/>
      <c r="DJ26" s="203"/>
      <c r="DK26" s="203"/>
      <c r="DL26" s="203"/>
      <c r="DM26" s="203"/>
      <c r="DN26" s="203"/>
      <c r="DO26" s="203"/>
      <c r="DP26" s="203"/>
      <c r="DQ26" s="203"/>
      <c r="DR26" s="203"/>
      <c r="DS26" s="203"/>
      <c r="DT26" s="203"/>
      <c r="DU26" s="203"/>
      <c r="DV26" s="203"/>
      <c r="DW26" s="203"/>
      <c r="DX26" s="203"/>
      <c r="DY26" s="203"/>
      <c r="DZ26" s="203"/>
      <c r="EA26" s="203"/>
      <c r="EB26" s="203"/>
      <c r="EC26" s="203"/>
      <c r="ED26" s="203"/>
      <c r="EE26" s="203"/>
      <c r="EF26" s="203"/>
      <c r="EG26" s="203"/>
      <c r="EH26" s="203"/>
      <c r="EI26" s="203"/>
      <c r="EJ26" s="203"/>
      <c r="EK26" s="203"/>
      <c r="EL26" s="203"/>
      <c r="EM26" s="203"/>
      <c r="EN26" s="203"/>
      <c r="EO26" s="203"/>
      <c r="EP26" s="203"/>
      <c r="EQ26" s="203"/>
      <c r="ER26" s="203"/>
      <c r="ES26" s="203"/>
      <c r="ET26" s="203"/>
      <c r="EU26" s="204"/>
    </row>
    <row r="27" spans="1:151" ht="14.45" customHeight="1">
      <c r="A27" s="150" t="s">
        <v>44</v>
      </c>
      <c r="B27" s="405" t="s">
        <v>45</v>
      </c>
      <c r="C27" s="406"/>
      <c r="D27" s="153"/>
      <c r="E27" s="153"/>
      <c r="F27" s="348"/>
      <c r="G27" s="151">
        <f>G28+G32</f>
        <v>10</v>
      </c>
      <c r="H27" s="146"/>
      <c r="I27" s="148"/>
      <c r="J27" s="148"/>
      <c r="K27" s="145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99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3"/>
      <c r="AW27" s="203"/>
      <c r="AX27" s="203"/>
      <c r="AY27" s="203"/>
      <c r="AZ27" s="203"/>
      <c r="BA27" s="203"/>
      <c r="BB27" s="203"/>
      <c r="BC27" s="203"/>
      <c r="BD27" s="203"/>
      <c r="BE27" s="203"/>
      <c r="BF27" s="203"/>
      <c r="BG27" s="203"/>
      <c r="BH27" s="203"/>
      <c r="BI27" s="203"/>
      <c r="BJ27" s="203"/>
      <c r="BK27" s="203"/>
      <c r="BL27" s="203"/>
      <c r="BM27" s="203"/>
      <c r="BN27" s="203"/>
      <c r="BO27" s="203"/>
      <c r="BP27" s="203"/>
      <c r="BQ27" s="203"/>
      <c r="BR27" s="203"/>
      <c r="BS27" s="203"/>
      <c r="BT27" s="203"/>
      <c r="BU27" s="203"/>
      <c r="BV27" s="203"/>
      <c r="BW27" s="203"/>
      <c r="BX27" s="203"/>
      <c r="BY27" s="203"/>
      <c r="BZ27" s="203"/>
      <c r="CA27" s="203"/>
      <c r="CB27" s="203"/>
      <c r="CC27" s="203"/>
      <c r="CD27" s="203"/>
      <c r="CE27" s="203"/>
      <c r="CF27" s="203"/>
      <c r="CG27" s="203"/>
      <c r="CH27" s="203"/>
      <c r="CI27" s="203"/>
      <c r="CJ27" s="203"/>
      <c r="CK27" s="203"/>
      <c r="CL27" s="203"/>
      <c r="CM27" s="203"/>
      <c r="CN27" s="203"/>
      <c r="CO27" s="203"/>
      <c r="CP27" s="203"/>
      <c r="CQ27" s="203"/>
      <c r="CR27" s="203"/>
      <c r="CS27" s="203"/>
      <c r="CT27" s="203"/>
      <c r="CU27" s="203"/>
      <c r="CV27" s="203"/>
      <c r="CW27" s="203"/>
      <c r="CX27" s="203"/>
      <c r="CY27" s="203"/>
      <c r="CZ27" s="203"/>
      <c r="DA27" s="203"/>
      <c r="DB27" s="203"/>
      <c r="DC27" s="203"/>
      <c r="DD27" s="203"/>
      <c r="DE27" s="203"/>
      <c r="DF27" s="203"/>
      <c r="DG27" s="203"/>
      <c r="DH27" s="203"/>
      <c r="DI27" s="203"/>
      <c r="DJ27" s="203"/>
      <c r="DK27" s="203"/>
      <c r="DL27" s="203"/>
      <c r="DM27" s="203"/>
      <c r="DN27" s="203"/>
      <c r="DO27" s="203"/>
      <c r="DP27" s="203"/>
      <c r="DQ27" s="203"/>
      <c r="DR27" s="203"/>
      <c r="DS27" s="203"/>
      <c r="DT27" s="203"/>
      <c r="DU27" s="203"/>
      <c r="DV27" s="203"/>
      <c r="DW27" s="203"/>
      <c r="DX27" s="203"/>
      <c r="DY27" s="203"/>
      <c r="DZ27" s="203"/>
      <c r="EA27" s="203"/>
      <c r="EB27" s="203"/>
      <c r="EC27" s="203"/>
      <c r="ED27" s="203"/>
      <c r="EE27" s="203"/>
      <c r="EF27" s="203"/>
      <c r="EG27" s="203"/>
      <c r="EH27" s="203"/>
      <c r="EI27" s="203"/>
      <c r="EJ27" s="203"/>
      <c r="EK27" s="203"/>
      <c r="EL27" s="203"/>
      <c r="EM27" s="203"/>
      <c r="EN27" s="203"/>
      <c r="EO27" s="203"/>
      <c r="EP27" s="203"/>
      <c r="EQ27" s="203"/>
      <c r="ER27" s="203"/>
      <c r="ES27" s="203"/>
      <c r="ET27" s="203"/>
      <c r="EU27" s="204"/>
    </row>
    <row r="28" spans="1:151" ht="30" customHeight="1">
      <c r="A28" s="347" t="s">
        <v>46</v>
      </c>
      <c r="B28" s="347" t="s">
        <v>47</v>
      </c>
      <c r="C28" s="347" t="s">
        <v>16</v>
      </c>
      <c r="D28" s="150" t="s">
        <v>17</v>
      </c>
      <c r="E28" s="150" t="s">
        <v>18</v>
      </c>
      <c r="F28" s="348"/>
      <c r="G28" s="354">
        <v>5</v>
      </c>
      <c r="H28" s="350" t="s">
        <v>198</v>
      </c>
      <c r="I28" s="396"/>
      <c r="J28" s="402"/>
      <c r="K28" s="145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99"/>
      <c r="AF28" s="203"/>
      <c r="AG28" s="203"/>
      <c r="AH28" s="203"/>
      <c r="AI28" s="203"/>
      <c r="AJ28" s="203"/>
      <c r="AK28" s="203"/>
      <c r="AL28" s="203"/>
      <c r="AM28" s="203"/>
      <c r="AN28" s="203"/>
      <c r="AO28" s="203"/>
      <c r="AP28" s="203"/>
      <c r="AQ28" s="203"/>
      <c r="AR28" s="203"/>
      <c r="AS28" s="203"/>
      <c r="AT28" s="203"/>
      <c r="AU28" s="203"/>
      <c r="AV28" s="203"/>
      <c r="AW28" s="203"/>
      <c r="AX28" s="203"/>
      <c r="AY28" s="203"/>
      <c r="AZ28" s="203"/>
      <c r="BA28" s="203"/>
      <c r="BB28" s="203"/>
      <c r="BC28" s="203"/>
      <c r="BD28" s="203"/>
      <c r="BE28" s="203"/>
      <c r="BF28" s="203"/>
      <c r="BG28" s="203"/>
      <c r="BH28" s="203"/>
      <c r="BI28" s="203"/>
      <c r="BJ28" s="203"/>
      <c r="BK28" s="203"/>
      <c r="BL28" s="203"/>
      <c r="BM28" s="203"/>
      <c r="BN28" s="203"/>
      <c r="BO28" s="203"/>
      <c r="BP28" s="203"/>
      <c r="BQ28" s="203"/>
      <c r="BR28" s="203"/>
      <c r="BS28" s="203"/>
      <c r="BT28" s="203"/>
      <c r="BU28" s="203"/>
      <c r="BV28" s="203"/>
      <c r="BW28" s="203"/>
      <c r="BX28" s="203"/>
      <c r="BY28" s="203"/>
      <c r="BZ28" s="203"/>
      <c r="CA28" s="203"/>
      <c r="CB28" s="203"/>
      <c r="CC28" s="203"/>
      <c r="CD28" s="203"/>
      <c r="CE28" s="203"/>
      <c r="CF28" s="203"/>
      <c r="CG28" s="203"/>
      <c r="CH28" s="203"/>
      <c r="CI28" s="203"/>
      <c r="CJ28" s="203"/>
      <c r="CK28" s="203"/>
      <c r="CL28" s="203"/>
      <c r="CM28" s="203"/>
      <c r="CN28" s="203"/>
      <c r="CO28" s="203"/>
      <c r="CP28" s="203"/>
      <c r="CQ28" s="203"/>
      <c r="CR28" s="203"/>
      <c r="CS28" s="203"/>
      <c r="CT28" s="203"/>
      <c r="CU28" s="203"/>
      <c r="CV28" s="203"/>
      <c r="CW28" s="203"/>
      <c r="CX28" s="203"/>
      <c r="CY28" s="203"/>
      <c r="CZ28" s="203"/>
      <c r="DA28" s="203"/>
      <c r="DB28" s="203"/>
      <c r="DC28" s="203"/>
      <c r="DD28" s="203"/>
      <c r="DE28" s="203"/>
      <c r="DF28" s="203"/>
      <c r="DG28" s="203"/>
      <c r="DH28" s="203"/>
      <c r="DI28" s="203"/>
      <c r="DJ28" s="203"/>
      <c r="DK28" s="203"/>
      <c r="DL28" s="203"/>
      <c r="DM28" s="203"/>
      <c r="DN28" s="203"/>
      <c r="DO28" s="203"/>
      <c r="DP28" s="203"/>
      <c r="DQ28" s="203"/>
      <c r="DR28" s="203"/>
      <c r="DS28" s="203"/>
      <c r="DT28" s="203"/>
      <c r="DU28" s="203"/>
      <c r="DV28" s="203"/>
      <c r="DW28" s="203"/>
      <c r="DX28" s="203"/>
      <c r="DY28" s="203"/>
      <c r="DZ28" s="203"/>
      <c r="EA28" s="203"/>
      <c r="EB28" s="203"/>
      <c r="EC28" s="203"/>
      <c r="ED28" s="203"/>
      <c r="EE28" s="203"/>
      <c r="EF28" s="203"/>
      <c r="EG28" s="203"/>
      <c r="EH28" s="203"/>
      <c r="EI28" s="203"/>
      <c r="EJ28" s="203"/>
      <c r="EK28" s="203"/>
      <c r="EL28" s="203"/>
      <c r="EM28" s="203"/>
      <c r="EN28" s="203"/>
      <c r="EO28" s="203"/>
      <c r="EP28" s="203"/>
      <c r="EQ28" s="203"/>
      <c r="ER28" s="203"/>
      <c r="ES28" s="203"/>
      <c r="ET28" s="203"/>
      <c r="EU28" s="204"/>
    </row>
    <row r="29" spans="1:151" ht="39" customHeight="1">
      <c r="A29" s="352"/>
      <c r="B29" s="348"/>
      <c r="C29" s="348"/>
      <c r="D29" s="150" t="s">
        <v>20</v>
      </c>
      <c r="E29" s="150" t="s">
        <v>21</v>
      </c>
      <c r="F29" s="348"/>
      <c r="G29" s="351"/>
      <c r="H29" s="351"/>
      <c r="I29" s="397"/>
      <c r="J29" s="403"/>
      <c r="K29" s="145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99"/>
      <c r="AF29" s="203"/>
      <c r="AG29" s="203"/>
      <c r="AH29" s="203"/>
      <c r="AI29" s="203"/>
      <c r="AJ29" s="203"/>
      <c r="AK29" s="203"/>
      <c r="AL29" s="203"/>
      <c r="AM29" s="203"/>
      <c r="AN29" s="203"/>
      <c r="AO29" s="203"/>
      <c r="AP29" s="203"/>
      <c r="AQ29" s="203"/>
      <c r="AR29" s="203"/>
      <c r="AS29" s="203"/>
      <c r="AT29" s="203"/>
      <c r="AU29" s="203"/>
      <c r="AV29" s="203"/>
      <c r="AW29" s="203"/>
      <c r="AX29" s="203"/>
      <c r="AY29" s="203"/>
      <c r="AZ29" s="203"/>
      <c r="BA29" s="203"/>
      <c r="BB29" s="203"/>
      <c r="BC29" s="203"/>
      <c r="BD29" s="203"/>
      <c r="BE29" s="203"/>
      <c r="BF29" s="203"/>
      <c r="BG29" s="203"/>
      <c r="BH29" s="203"/>
      <c r="BI29" s="203"/>
      <c r="BJ29" s="203"/>
      <c r="BK29" s="203"/>
      <c r="BL29" s="203"/>
      <c r="BM29" s="203"/>
      <c r="BN29" s="203"/>
      <c r="BO29" s="203"/>
      <c r="BP29" s="203"/>
      <c r="BQ29" s="203"/>
      <c r="BR29" s="203"/>
      <c r="BS29" s="203"/>
      <c r="BT29" s="203"/>
      <c r="BU29" s="203"/>
      <c r="BV29" s="203"/>
      <c r="BW29" s="203"/>
      <c r="BX29" s="203"/>
      <c r="BY29" s="203"/>
      <c r="BZ29" s="203"/>
      <c r="CA29" s="203"/>
      <c r="CB29" s="203"/>
      <c r="CC29" s="203"/>
      <c r="CD29" s="203"/>
      <c r="CE29" s="203"/>
      <c r="CF29" s="203"/>
      <c r="CG29" s="203"/>
      <c r="CH29" s="203"/>
      <c r="CI29" s="203"/>
      <c r="CJ29" s="203"/>
      <c r="CK29" s="203"/>
      <c r="CL29" s="203"/>
      <c r="CM29" s="203"/>
      <c r="CN29" s="203"/>
      <c r="CO29" s="203"/>
      <c r="CP29" s="203"/>
      <c r="CQ29" s="203"/>
      <c r="CR29" s="203"/>
      <c r="CS29" s="203"/>
      <c r="CT29" s="203"/>
      <c r="CU29" s="203"/>
      <c r="CV29" s="203"/>
      <c r="CW29" s="203"/>
      <c r="CX29" s="203"/>
      <c r="CY29" s="203"/>
      <c r="CZ29" s="203"/>
      <c r="DA29" s="203"/>
      <c r="DB29" s="203"/>
      <c r="DC29" s="203"/>
      <c r="DD29" s="203"/>
      <c r="DE29" s="203"/>
      <c r="DF29" s="203"/>
      <c r="DG29" s="203"/>
      <c r="DH29" s="203"/>
      <c r="DI29" s="203"/>
      <c r="DJ29" s="203"/>
      <c r="DK29" s="203"/>
      <c r="DL29" s="203"/>
      <c r="DM29" s="203"/>
      <c r="DN29" s="203"/>
      <c r="DO29" s="203"/>
      <c r="DP29" s="203"/>
      <c r="DQ29" s="203"/>
      <c r="DR29" s="203"/>
      <c r="DS29" s="203"/>
      <c r="DT29" s="203"/>
      <c r="DU29" s="203"/>
      <c r="DV29" s="203"/>
      <c r="DW29" s="203"/>
      <c r="DX29" s="203"/>
      <c r="DY29" s="203"/>
      <c r="DZ29" s="203"/>
      <c r="EA29" s="203"/>
      <c r="EB29" s="203"/>
      <c r="EC29" s="203"/>
      <c r="ED29" s="203"/>
      <c r="EE29" s="203"/>
      <c r="EF29" s="203"/>
      <c r="EG29" s="203"/>
      <c r="EH29" s="203"/>
      <c r="EI29" s="203"/>
      <c r="EJ29" s="203"/>
      <c r="EK29" s="203"/>
      <c r="EL29" s="203"/>
      <c r="EM29" s="203"/>
      <c r="EN29" s="203"/>
      <c r="EO29" s="203"/>
      <c r="EP29" s="203"/>
      <c r="EQ29" s="203"/>
      <c r="ER29" s="203"/>
      <c r="ES29" s="203"/>
      <c r="ET29" s="203"/>
      <c r="EU29" s="204"/>
    </row>
    <row r="30" spans="1:151" ht="22.5" customHeight="1">
      <c r="A30" s="352"/>
      <c r="B30" s="348"/>
      <c r="C30" s="348"/>
      <c r="D30" s="150" t="s">
        <v>22</v>
      </c>
      <c r="E30" s="150" t="s">
        <v>23</v>
      </c>
      <c r="F30" s="348"/>
      <c r="G30" s="351"/>
      <c r="H30" s="351"/>
      <c r="I30" s="397"/>
      <c r="J30" s="403"/>
      <c r="K30" s="145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99"/>
      <c r="AF30" s="203"/>
      <c r="AG30" s="203"/>
      <c r="AH30" s="203"/>
      <c r="AI30" s="203"/>
      <c r="AJ30" s="203"/>
      <c r="AK30" s="203"/>
      <c r="AL30" s="203"/>
      <c r="AM30" s="203"/>
      <c r="AN30" s="203"/>
      <c r="AO30" s="203"/>
      <c r="AP30" s="203"/>
      <c r="AQ30" s="203"/>
      <c r="AR30" s="203"/>
      <c r="AS30" s="203"/>
      <c r="AT30" s="203"/>
      <c r="AU30" s="203"/>
      <c r="AV30" s="203"/>
      <c r="AW30" s="203"/>
      <c r="AX30" s="203"/>
      <c r="AY30" s="203"/>
      <c r="AZ30" s="203"/>
      <c r="BA30" s="203"/>
      <c r="BB30" s="203"/>
      <c r="BC30" s="203"/>
      <c r="BD30" s="203"/>
      <c r="BE30" s="203"/>
      <c r="BF30" s="203"/>
      <c r="BG30" s="203"/>
      <c r="BH30" s="203"/>
      <c r="BI30" s="203"/>
      <c r="BJ30" s="203"/>
      <c r="BK30" s="203"/>
      <c r="BL30" s="203"/>
      <c r="BM30" s="203"/>
      <c r="BN30" s="203"/>
      <c r="BO30" s="203"/>
      <c r="BP30" s="203"/>
      <c r="BQ30" s="203"/>
      <c r="BR30" s="203"/>
      <c r="BS30" s="203"/>
      <c r="BT30" s="203"/>
      <c r="BU30" s="203"/>
      <c r="BV30" s="203"/>
      <c r="BW30" s="203"/>
      <c r="BX30" s="203"/>
      <c r="BY30" s="203"/>
      <c r="BZ30" s="203"/>
      <c r="CA30" s="203"/>
      <c r="CB30" s="203"/>
      <c r="CC30" s="203"/>
      <c r="CD30" s="203"/>
      <c r="CE30" s="203"/>
      <c r="CF30" s="203"/>
      <c r="CG30" s="203"/>
      <c r="CH30" s="203"/>
      <c r="CI30" s="203"/>
      <c r="CJ30" s="203"/>
      <c r="CK30" s="203"/>
      <c r="CL30" s="203"/>
      <c r="CM30" s="203"/>
      <c r="CN30" s="203"/>
      <c r="CO30" s="203"/>
      <c r="CP30" s="203"/>
      <c r="CQ30" s="203"/>
      <c r="CR30" s="203"/>
      <c r="CS30" s="203"/>
      <c r="CT30" s="203"/>
      <c r="CU30" s="203"/>
      <c r="CV30" s="203"/>
      <c r="CW30" s="203"/>
      <c r="CX30" s="203"/>
      <c r="CY30" s="203"/>
      <c r="CZ30" s="203"/>
      <c r="DA30" s="203"/>
      <c r="DB30" s="203"/>
      <c r="DC30" s="203"/>
      <c r="DD30" s="203"/>
      <c r="DE30" s="203"/>
      <c r="DF30" s="203"/>
      <c r="DG30" s="203"/>
      <c r="DH30" s="203"/>
      <c r="DI30" s="203"/>
      <c r="DJ30" s="203"/>
      <c r="DK30" s="203"/>
      <c r="DL30" s="203"/>
      <c r="DM30" s="203"/>
      <c r="DN30" s="203"/>
      <c r="DO30" s="203"/>
      <c r="DP30" s="203"/>
      <c r="DQ30" s="203"/>
      <c r="DR30" s="203"/>
      <c r="DS30" s="203"/>
      <c r="DT30" s="203"/>
      <c r="DU30" s="203"/>
      <c r="DV30" s="203"/>
      <c r="DW30" s="203"/>
      <c r="DX30" s="203"/>
      <c r="DY30" s="203"/>
      <c r="DZ30" s="203"/>
      <c r="EA30" s="203"/>
      <c r="EB30" s="203"/>
      <c r="EC30" s="203"/>
      <c r="ED30" s="203"/>
      <c r="EE30" s="203"/>
      <c r="EF30" s="203"/>
      <c r="EG30" s="203"/>
      <c r="EH30" s="203"/>
      <c r="EI30" s="203"/>
      <c r="EJ30" s="203"/>
      <c r="EK30" s="203"/>
      <c r="EL30" s="203"/>
      <c r="EM30" s="203"/>
      <c r="EN30" s="203"/>
      <c r="EO30" s="203"/>
      <c r="EP30" s="203"/>
      <c r="EQ30" s="203"/>
      <c r="ER30" s="203"/>
      <c r="ES30" s="203"/>
      <c r="ET30" s="203"/>
      <c r="EU30" s="204"/>
    </row>
    <row r="31" spans="1:151" ht="25.5" customHeight="1">
      <c r="A31" s="353"/>
      <c r="B31" s="349"/>
      <c r="C31" s="349"/>
      <c r="D31" s="150" t="s">
        <v>24</v>
      </c>
      <c r="E31" s="150" t="s">
        <v>25</v>
      </c>
      <c r="F31" s="348"/>
      <c r="G31" s="351"/>
      <c r="H31" s="351"/>
      <c r="I31" s="398"/>
      <c r="J31" s="404"/>
      <c r="K31" s="145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99"/>
      <c r="AF31" s="203"/>
      <c r="AG31" s="203"/>
      <c r="AH31" s="203"/>
      <c r="AI31" s="203"/>
      <c r="AJ31" s="203"/>
      <c r="AK31" s="203"/>
      <c r="AL31" s="203"/>
      <c r="AM31" s="203"/>
      <c r="AN31" s="203"/>
      <c r="AO31" s="203"/>
      <c r="AP31" s="203"/>
      <c r="AQ31" s="203"/>
      <c r="AR31" s="203"/>
      <c r="AS31" s="203"/>
      <c r="AT31" s="203"/>
      <c r="AU31" s="203"/>
      <c r="AV31" s="203"/>
      <c r="AW31" s="203"/>
      <c r="AX31" s="203"/>
      <c r="AY31" s="203"/>
      <c r="AZ31" s="203"/>
      <c r="BA31" s="203"/>
      <c r="BB31" s="203"/>
      <c r="BC31" s="203"/>
      <c r="BD31" s="203"/>
      <c r="BE31" s="203"/>
      <c r="BF31" s="203"/>
      <c r="BG31" s="203"/>
      <c r="BH31" s="203"/>
      <c r="BI31" s="203"/>
      <c r="BJ31" s="203"/>
      <c r="BK31" s="203"/>
      <c r="BL31" s="203"/>
      <c r="BM31" s="203"/>
      <c r="BN31" s="203"/>
      <c r="BO31" s="203"/>
      <c r="BP31" s="203"/>
      <c r="BQ31" s="203"/>
      <c r="BR31" s="203"/>
      <c r="BS31" s="203"/>
      <c r="BT31" s="203"/>
      <c r="BU31" s="203"/>
      <c r="BV31" s="203"/>
      <c r="BW31" s="203"/>
      <c r="BX31" s="203"/>
      <c r="BY31" s="203"/>
      <c r="BZ31" s="203"/>
      <c r="CA31" s="203"/>
      <c r="CB31" s="203"/>
      <c r="CC31" s="203"/>
      <c r="CD31" s="203"/>
      <c r="CE31" s="203"/>
      <c r="CF31" s="203"/>
      <c r="CG31" s="203"/>
      <c r="CH31" s="203"/>
      <c r="CI31" s="203"/>
      <c r="CJ31" s="203"/>
      <c r="CK31" s="203"/>
      <c r="CL31" s="203"/>
      <c r="CM31" s="203"/>
      <c r="CN31" s="203"/>
      <c r="CO31" s="203"/>
      <c r="CP31" s="203"/>
      <c r="CQ31" s="203"/>
      <c r="CR31" s="203"/>
      <c r="CS31" s="203"/>
      <c r="CT31" s="203"/>
      <c r="CU31" s="203"/>
      <c r="CV31" s="203"/>
      <c r="CW31" s="203"/>
      <c r="CX31" s="203"/>
      <c r="CY31" s="203"/>
      <c r="CZ31" s="203"/>
      <c r="DA31" s="203"/>
      <c r="DB31" s="203"/>
      <c r="DC31" s="203"/>
      <c r="DD31" s="203"/>
      <c r="DE31" s="203"/>
      <c r="DF31" s="203"/>
      <c r="DG31" s="203"/>
      <c r="DH31" s="203"/>
      <c r="DI31" s="203"/>
      <c r="DJ31" s="203"/>
      <c r="DK31" s="203"/>
      <c r="DL31" s="203"/>
      <c r="DM31" s="203"/>
      <c r="DN31" s="203"/>
      <c r="DO31" s="203"/>
      <c r="DP31" s="203"/>
      <c r="DQ31" s="203"/>
      <c r="DR31" s="203"/>
      <c r="DS31" s="203"/>
      <c r="DT31" s="203"/>
      <c r="DU31" s="203"/>
      <c r="DV31" s="203"/>
      <c r="DW31" s="203"/>
      <c r="DX31" s="203"/>
      <c r="DY31" s="203"/>
      <c r="DZ31" s="203"/>
      <c r="EA31" s="203"/>
      <c r="EB31" s="203"/>
      <c r="EC31" s="203"/>
      <c r="ED31" s="203"/>
      <c r="EE31" s="203"/>
      <c r="EF31" s="203"/>
      <c r="EG31" s="203"/>
      <c r="EH31" s="203"/>
      <c r="EI31" s="203"/>
      <c r="EJ31" s="203"/>
      <c r="EK31" s="203"/>
      <c r="EL31" s="203"/>
      <c r="EM31" s="203"/>
      <c r="EN31" s="203"/>
      <c r="EO31" s="203"/>
      <c r="EP31" s="203"/>
      <c r="EQ31" s="203"/>
      <c r="ER31" s="203"/>
      <c r="ES31" s="203"/>
      <c r="ET31" s="203"/>
      <c r="EU31" s="204"/>
    </row>
    <row r="32" spans="1:151" ht="25.5" customHeight="1">
      <c r="A32" s="347" t="s">
        <v>122</v>
      </c>
      <c r="B32" s="347" t="s">
        <v>123</v>
      </c>
      <c r="C32" s="347" t="s">
        <v>16</v>
      </c>
      <c r="D32" s="150" t="s">
        <v>17</v>
      </c>
      <c r="E32" s="150" t="s">
        <v>37</v>
      </c>
      <c r="F32" s="348"/>
      <c r="G32" s="355">
        <v>5</v>
      </c>
      <c r="H32" s="347" t="s">
        <v>124</v>
      </c>
      <c r="I32" s="396"/>
      <c r="J32" s="402"/>
      <c r="K32" s="145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99"/>
      <c r="AF32" s="203"/>
      <c r="AG32" s="203"/>
      <c r="AH32" s="203"/>
      <c r="AI32" s="203"/>
      <c r="AJ32" s="203"/>
      <c r="AK32" s="203"/>
      <c r="AL32" s="203"/>
      <c r="AM32" s="203"/>
      <c r="AN32" s="203"/>
      <c r="AO32" s="203"/>
      <c r="AP32" s="203"/>
      <c r="AQ32" s="203"/>
      <c r="AR32" s="203"/>
      <c r="AS32" s="203"/>
      <c r="AT32" s="203"/>
      <c r="AU32" s="203"/>
      <c r="AV32" s="203"/>
      <c r="AW32" s="203"/>
      <c r="AX32" s="203"/>
      <c r="AY32" s="203"/>
      <c r="AZ32" s="203"/>
      <c r="BA32" s="203"/>
      <c r="BB32" s="203"/>
      <c r="BC32" s="203"/>
      <c r="BD32" s="203"/>
      <c r="BE32" s="203"/>
      <c r="BF32" s="203"/>
      <c r="BG32" s="203"/>
      <c r="BH32" s="203"/>
      <c r="BI32" s="203"/>
      <c r="BJ32" s="203"/>
      <c r="BK32" s="203"/>
      <c r="BL32" s="203"/>
      <c r="BM32" s="203"/>
      <c r="BN32" s="203"/>
      <c r="BO32" s="203"/>
      <c r="BP32" s="203"/>
      <c r="BQ32" s="203"/>
      <c r="BR32" s="203"/>
      <c r="BS32" s="203"/>
      <c r="BT32" s="203"/>
      <c r="BU32" s="203"/>
      <c r="BV32" s="203"/>
      <c r="BW32" s="203"/>
      <c r="BX32" s="203"/>
      <c r="BY32" s="203"/>
      <c r="BZ32" s="203"/>
      <c r="CA32" s="203"/>
      <c r="CB32" s="203"/>
      <c r="CC32" s="203"/>
      <c r="CD32" s="203"/>
      <c r="CE32" s="203"/>
      <c r="CF32" s="203"/>
      <c r="CG32" s="203"/>
      <c r="CH32" s="203"/>
      <c r="CI32" s="203"/>
      <c r="CJ32" s="203"/>
      <c r="CK32" s="203"/>
      <c r="CL32" s="203"/>
      <c r="CM32" s="203"/>
      <c r="CN32" s="203"/>
      <c r="CO32" s="203"/>
      <c r="CP32" s="203"/>
      <c r="CQ32" s="203"/>
      <c r="CR32" s="203"/>
      <c r="CS32" s="203"/>
      <c r="CT32" s="203"/>
      <c r="CU32" s="203"/>
      <c r="CV32" s="203"/>
      <c r="CW32" s="203"/>
      <c r="CX32" s="203"/>
      <c r="CY32" s="203"/>
      <c r="CZ32" s="203"/>
      <c r="DA32" s="203"/>
      <c r="DB32" s="203"/>
      <c r="DC32" s="203"/>
      <c r="DD32" s="203"/>
      <c r="DE32" s="203"/>
      <c r="DF32" s="203"/>
      <c r="DG32" s="203"/>
      <c r="DH32" s="203"/>
      <c r="DI32" s="203"/>
      <c r="DJ32" s="203"/>
      <c r="DK32" s="203"/>
      <c r="DL32" s="203"/>
      <c r="DM32" s="203"/>
      <c r="DN32" s="203"/>
      <c r="DO32" s="203"/>
      <c r="DP32" s="203"/>
      <c r="DQ32" s="203"/>
      <c r="DR32" s="203"/>
      <c r="DS32" s="203"/>
      <c r="DT32" s="203"/>
      <c r="DU32" s="203"/>
      <c r="DV32" s="203"/>
      <c r="DW32" s="203"/>
      <c r="DX32" s="203"/>
      <c r="DY32" s="203"/>
      <c r="DZ32" s="203"/>
      <c r="EA32" s="203"/>
      <c r="EB32" s="203"/>
      <c r="EC32" s="203"/>
      <c r="ED32" s="203"/>
      <c r="EE32" s="203"/>
      <c r="EF32" s="203"/>
      <c r="EG32" s="203"/>
      <c r="EH32" s="203"/>
      <c r="EI32" s="203"/>
      <c r="EJ32" s="203"/>
      <c r="EK32" s="203"/>
      <c r="EL32" s="203"/>
      <c r="EM32" s="203"/>
      <c r="EN32" s="203"/>
      <c r="EO32" s="203"/>
      <c r="EP32" s="203"/>
      <c r="EQ32" s="203"/>
      <c r="ER32" s="203"/>
      <c r="ES32" s="203"/>
      <c r="ET32" s="203"/>
      <c r="EU32" s="204"/>
    </row>
    <row r="33" spans="1:151" ht="18" customHeight="1">
      <c r="A33" s="352"/>
      <c r="B33" s="348"/>
      <c r="C33" s="348"/>
      <c r="D33" s="150" t="s">
        <v>20</v>
      </c>
      <c r="E33" s="150" t="s">
        <v>39</v>
      </c>
      <c r="F33" s="348"/>
      <c r="G33" s="348"/>
      <c r="H33" s="348"/>
      <c r="I33" s="397"/>
      <c r="J33" s="403"/>
      <c r="K33" s="145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99"/>
      <c r="AF33" s="203"/>
      <c r="AG33" s="203"/>
      <c r="AH33" s="203"/>
      <c r="AI33" s="203"/>
      <c r="AJ33" s="203"/>
      <c r="AK33" s="203"/>
      <c r="AL33" s="203"/>
      <c r="AM33" s="203"/>
      <c r="AN33" s="203"/>
      <c r="AO33" s="203"/>
      <c r="AP33" s="203"/>
      <c r="AQ33" s="203"/>
      <c r="AR33" s="203"/>
      <c r="AS33" s="203"/>
      <c r="AT33" s="203"/>
      <c r="AU33" s="203"/>
      <c r="AV33" s="203"/>
      <c r="AW33" s="203"/>
      <c r="AX33" s="203"/>
      <c r="AY33" s="203"/>
      <c r="AZ33" s="203"/>
      <c r="BA33" s="203"/>
      <c r="BB33" s="203"/>
      <c r="BC33" s="203"/>
      <c r="BD33" s="203"/>
      <c r="BE33" s="203"/>
      <c r="BF33" s="203"/>
      <c r="BG33" s="203"/>
      <c r="BH33" s="203"/>
      <c r="BI33" s="203"/>
      <c r="BJ33" s="203"/>
      <c r="BK33" s="203"/>
      <c r="BL33" s="203"/>
      <c r="BM33" s="203"/>
      <c r="BN33" s="203"/>
      <c r="BO33" s="203"/>
      <c r="BP33" s="203"/>
      <c r="BQ33" s="203"/>
      <c r="BR33" s="203"/>
      <c r="BS33" s="203"/>
      <c r="BT33" s="203"/>
      <c r="BU33" s="203"/>
      <c r="BV33" s="203"/>
      <c r="BW33" s="203"/>
      <c r="BX33" s="203"/>
      <c r="BY33" s="203"/>
      <c r="BZ33" s="203"/>
      <c r="CA33" s="203"/>
      <c r="CB33" s="203"/>
      <c r="CC33" s="203"/>
      <c r="CD33" s="203"/>
      <c r="CE33" s="203"/>
      <c r="CF33" s="203"/>
      <c r="CG33" s="203"/>
      <c r="CH33" s="203"/>
      <c r="CI33" s="203"/>
      <c r="CJ33" s="203"/>
      <c r="CK33" s="203"/>
      <c r="CL33" s="203"/>
      <c r="CM33" s="203"/>
      <c r="CN33" s="203"/>
      <c r="CO33" s="203"/>
      <c r="CP33" s="203"/>
      <c r="CQ33" s="203"/>
      <c r="CR33" s="203"/>
      <c r="CS33" s="203"/>
      <c r="CT33" s="203"/>
      <c r="CU33" s="203"/>
      <c r="CV33" s="203"/>
      <c r="CW33" s="203"/>
      <c r="CX33" s="203"/>
      <c r="CY33" s="203"/>
      <c r="CZ33" s="203"/>
      <c r="DA33" s="203"/>
      <c r="DB33" s="203"/>
      <c r="DC33" s="203"/>
      <c r="DD33" s="203"/>
      <c r="DE33" s="203"/>
      <c r="DF33" s="203"/>
      <c r="DG33" s="203"/>
      <c r="DH33" s="203"/>
      <c r="DI33" s="203"/>
      <c r="DJ33" s="203"/>
      <c r="DK33" s="203"/>
      <c r="DL33" s="203"/>
      <c r="DM33" s="203"/>
      <c r="DN33" s="203"/>
      <c r="DO33" s="203"/>
      <c r="DP33" s="203"/>
      <c r="DQ33" s="203"/>
      <c r="DR33" s="203"/>
      <c r="DS33" s="203"/>
      <c r="DT33" s="203"/>
      <c r="DU33" s="203"/>
      <c r="DV33" s="203"/>
      <c r="DW33" s="203"/>
      <c r="DX33" s="203"/>
      <c r="DY33" s="203"/>
      <c r="DZ33" s="203"/>
      <c r="EA33" s="203"/>
      <c r="EB33" s="203"/>
      <c r="EC33" s="203"/>
      <c r="ED33" s="203"/>
      <c r="EE33" s="203"/>
      <c r="EF33" s="203"/>
      <c r="EG33" s="203"/>
      <c r="EH33" s="203"/>
      <c r="EI33" s="203"/>
      <c r="EJ33" s="203"/>
      <c r="EK33" s="203"/>
      <c r="EL33" s="203"/>
      <c r="EM33" s="203"/>
      <c r="EN33" s="203"/>
      <c r="EO33" s="203"/>
      <c r="EP33" s="203"/>
      <c r="EQ33" s="203"/>
      <c r="ER33" s="203"/>
      <c r="ES33" s="203"/>
      <c r="ET33" s="203"/>
      <c r="EU33" s="204"/>
    </row>
    <row r="34" spans="1:151" ht="25.5" customHeight="1">
      <c r="A34" s="352"/>
      <c r="B34" s="348"/>
      <c r="C34" s="348"/>
      <c r="D34" s="150" t="s">
        <v>22</v>
      </c>
      <c r="E34" s="150" t="s">
        <v>40</v>
      </c>
      <c r="F34" s="348"/>
      <c r="G34" s="348"/>
      <c r="H34" s="348"/>
      <c r="I34" s="397"/>
      <c r="J34" s="403"/>
      <c r="K34" s="145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99"/>
      <c r="AF34" s="203"/>
      <c r="AG34" s="203"/>
      <c r="AH34" s="203"/>
      <c r="AI34" s="203"/>
      <c r="AJ34" s="203"/>
      <c r="AK34" s="203"/>
      <c r="AL34" s="203"/>
      <c r="AM34" s="203"/>
      <c r="AN34" s="203"/>
      <c r="AO34" s="203"/>
      <c r="AP34" s="203"/>
      <c r="AQ34" s="203"/>
      <c r="AR34" s="203"/>
      <c r="AS34" s="203"/>
      <c r="AT34" s="203"/>
      <c r="AU34" s="203"/>
      <c r="AV34" s="203"/>
      <c r="AW34" s="203"/>
      <c r="AX34" s="203"/>
      <c r="AY34" s="203"/>
      <c r="AZ34" s="203"/>
      <c r="BA34" s="203"/>
      <c r="BB34" s="203"/>
      <c r="BC34" s="203"/>
      <c r="BD34" s="203"/>
      <c r="BE34" s="203"/>
      <c r="BF34" s="203"/>
      <c r="BG34" s="203"/>
      <c r="BH34" s="203"/>
      <c r="BI34" s="203"/>
      <c r="BJ34" s="203"/>
      <c r="BK34" s="203"/>
      <c r="BL34" s="203"/>
      <c r="BM34" s="203"/>
      <c r="BN34" s="203"/>
      <c r="BO34" s="203"/>
      <c r="BP34" s="203"/>
      <c r="BQ34" s="203"/>
      <c r="BR34" s="203"/>
      <c r="BS34" s="203"/>
      <c r="BT34" s="203"/>
      <c r="BU34" s="203"/>
      <c r="BV34" s="203"/>
      <c r="BW34" s="203"/>
      <c r="BX34" s="203"/>
      <c r="BY34" s="203"/>
      <c r="BZ34" s="203"/>
      <c r="CA34" s="203"/>
      <c r="CB34" s="203"/>
      <c r="CC34" s="203"/>
      <c r="CD34" s="203"/>
      <c r="CE34" s="203"/>
      <c r="CF34" s="203"/>
      <c r="CG34" s="203"/>
      <c r="CH34" s="203"/>
      <c r="CI34" s="203"/>
      <c r="CJ34" s="203"/>
      <c r="CK34" s="203"/>
      <c r="CL34" s="203"/>
      <c r="CM34" s="203"/>
      <c r="CN34" s="203"/>
      <c r="CO34" s="203"/>
      <c r="CP34" s="203"/>
      <c r="CQ34" s="203"/>
      <c r="CR34" s="203"/>
      <c r="CS34" s="203"/>
      <c r="CT34" s="203"/>
      <c r="CU34" s="203"/>
      <c r="CV34" s="203"/>
      <c r="CW34" s="203"/>
      <c r="CX34" s="203"/>
      <c r="CY34" s="203"/>
      <c r="CZ34" s="203"/>
      <c r="DA34" s="203"/>
      <c r="DB34" s="203"/>
      <c r="DC34" s="203"/>
      <c r="DD34" s="203"/>
      <c r="DE34" s="203"/>
      <c r="DF34" s="203"/>
      <c r="DG34" s="203"/>
      <c r="DH34" s="203"/>
      <c r="DI34" s="203"/>
      <c r="DJ34" s="203"/>
      <c r="DK34" s="203"/>
      <c r="DL34" s="203"/>
      <c r="DM34" s="203"/>
      <c r="DN34" s="203"/>
      <c r="DO34" s="203"/>
      <c r="DP34" s="203"/>
      <c r="DQ34" s="203"/>
      <c r="DR34" s="203"/>
      <c r="DS34" s="203"/>
      <c r="DT34" s="203"/>
      <c r="DU34" s="203"/>
      <c r="DV34" s="203"/>
      <c r="DW34" s="203"/>
      <c r="DX34" s="203"/>
      <c r="DY34" s="203"/>
      <c r="DZ34" s="203"/>
      <c r="EA34" s="203"/>
      <c r="EB34" s="203"/>
      <c r="EC34" s="203"/>
      <c r="ED34" s="203"/>
      <c r="EE34" s="203"/>
      <c r="EF34" s="203"/>
      <c r="EG34" s="203"/>
      <c r="EH34" s="203"/>
      <c r="EI34" s="203"/>
      <c r="EJ34" s="203"/>
      <c r="EK34" s="203"/>
      <c r="EL34" s="203"/>
      <c r="EM34" s="203"/>
      <c r="EN34" s="203"/>
      <c r="EO34" s="203"/>
      <c r="EP34" s="203"/>
      <c r="EQ34" s="203"/>
      <c r="ER34" s="203"/>
      <c r="ES34" s="203"/>
      <c r="ET34" s="203"/>
      <c r="EU34" s="204"/>
    </row>
    <row r="35" spans="1:151" ht="84" customHeight="1">
      <c r="A35" s="353"/>
      <c r="B35" s="349"/>
      <c r="C35" s="349"/>
      <c r="D35" s="150" t="s">
        <v>24</v>
      </c>
      <c r="E35" s="150" t="s">
        <v>34</v>
      </c>
      <c r="F35" s="349"/>
      <c r="G35" s="349"/>
      <c r="H35" s="349"/>
      <c r="I35" s="398"/>
      <c r="J35" s="404"/>
      <c r="K35" s="145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99"/>
      <c r="AF35" s="203"/>
      <c r="AG35" s="203"/>
      <c r="AH35" s="203"/>
      <c r="AI35" s="203"/>
      <c r="AJ35" s="203"/>
      <c r="AK35" s="203"/>
      <c r="AL35" s="203"/>
      <c r="AM35" s="203"/>
      <c r="AN35" s="203"/>
      <c r="AO35" s="203"/>
      <c r="AP35" s="203"/>
      <c r="AQ35" s="203"/>
      <c r="AR35" s="203"/>
      <c r="AS35" s="203"/>
      <c r="AT35" s="203"/>
      <c r="AU35" s="203"/>
      <c r="AV35" s="203"/>
      <c r="AW35" s="203"/>
      <c r="AX35" s="203"/>
      <c r="AY35" s="203"/>
      <c r="AZ35" s="203"/>
      <c r="BA35" s="203"/>
      <c r="BB35" s="203"/>
      <c r="BC35" s="203"/>
      <c r="BD35" s="203"/>
      <c r="BE35" s="203"/>
      <c r="BF35" s="203"/>
      <c r="BG35" s="203"/>
      <c r="BH35" s="203"/>
      <c r="BI35" s="203"/>
      <c r="BJ35" s="203"/>
      <c r="BK35" s="203"/>
      <c r="BL35" s="203"/>
      <c r="BM35" s="203"/>
      <c r="BN35" s="203"/>
      <c r="BO35" s="203"/>
      <c r="BP35" s="203"/>
      <c r="BQ35" s="203"/>
      <c r="BR35" s="203"/>
      <c r="BS35" s="203"/>
      <c r="BT35" s="203"/>
      <c r="BU35" s="203"/>
      <c r="BV35" s="203"/>
      <c r="BW35" s="203"/>
      <c r="BX35" s="203"/>
      <c r="BY35" s="203"/>
      <c r="BZ35" s="203"/>
      <c r="CA35" s="203"/>
      <c r="CB35" s="203"/>
      <c r="CC35" s="203"/>
      <c r="CD35" s="203"/>
      <c r="CE35" s="203"/>
      <c r="CF35" s="203"/>
      <c r="CG35" s="203"/>
      <c r="CH35" s="203"/>
      <c r="CI35" s="203"/>
      <c r="CJ35" s="203"/>
      <c r="CK35" s="203"/>
      <c r="CL35" s="203"/>
      <c r="CM35" s="203"/>
      <c r="CN35" s="203"/>
      <c r="CO35" s="203"/>
      <c r="CP35" s="203"/>
      <c r="CQ35" s="203"/>
      <c r="CR35" s="203"/>
      <c r="CS35" s="203"/>
      <c r="CT35" s="203"/>
      <c r="CU35" s="203"/>
      <c r="CV35" s="203"/>
      <c r="CW35" s="203"/>
      <c r="CX35" s="203"/>
      <c r="CY35" s="203"/>
      <c r="CZ35" s="203"/>
      <c r="DA35" s="203"/>
      <c r="DB35" s="203"/>
      <c r="DC35" s="203"/>
      <c r="DD35" s="203"/>
      <c r="DE35" s="203"/>
      <c r="DF35" s="203"/>
      <c r="DG35" s="203"/>
      <c r="DH35" s="203"/>
      <c r="DI35" s="203"/>
      <c r="DJ35" s="203"/>
      <c r="DK35" s="203"/>
      <c r="DL35" s="203"/>
      <c r="DM35" s="203"/>
      <c r="DN35" s="203"/>
      <c r="DO35" s="203"/>
      <c r="DP35" s="203"/>
      <c r="DQ35" s="203"/>
      <c r="DR35" s="203"/>
      <c r="DS35" s="203"/>
      <c r="DT35" s="203"/>
      <c r="DU35" s="203"/>
      <c r="DV35" s="203"/>
      <c r="DW35" s="203"/>
      <c r="DX35" s="203"/>
      <c r="DY35" s="203"/>
      <c r="DZ35" s="203"/>
      <c r="EA35" s="203"/>
      <c r="EB35" s="203"/>
      <c r="EC35" s="203"/>
      <c r="ED35" s="203"/>
      <c r="EE35" s="203"/>
      <c r="EF35" s="203"/>
      <c r="EG35" s="203"/>
      <c r="EH35" s="203"/>
      <c r="EI35" s="203"/>
      <c r="EJ35" s="203"/>
      <c r="EK35" s="203"/>
      <c r="EL35" s="203"/>
      <c r="EM35" s="203"/>
      <c r="EN35" s="203"/>
      <c r="EO35" s="203"/>
      <c r="EP35" s="203"/>
      <c r="EQ35" s="203"/>
      <c r="ER35" s="203"/>
      <c r="ES35" s="203"/>
      <c r="ET35" s="203"/>
      <c r="EU35" s="204"/>
    </row>
    <row r="36" spans="1:151" ht="105" customHeight="1">
      <c r="A36" s="150" t="s">
        <v>57</v>
      </c>
      <c r="B36" s="150" t="s">
        <v>58</v>
      </c>
      <c r="C36" s="150" t="s">
        <v>59</v>
      </c>
      <c r="D36" s="150" t="s">
        <v>60</v>
      </c>
      <c r="E36" s="150" t="s">
        <v>61</v>
      </c>
      <c r="F36" s="150" t="s">
        <v>62</v>
      </c>
      <c r="G36" s="151">
        <v>5</v>
      </c>
      <c r="H36" s="150" t="s">
        <v>112</v>
      </c>
      <c r="I36" s="154"/>
      <c r="J36" s="188"/>
      <c r="K36" s="145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99"/>
      <c r="AF36" s="203"/>
      <c r="AG36" s="203"/>
      <c r="AH36" s="203"/>
      <c r="AI36" s="203"/>
      <c r="AJ36" s="203"/>
      <c r="AK36" s="203"/>
      <c r="AL36" s="203"/>
      <c r="AM36" s="203"/>
      <c r="AN36" s="203"/>
      <c r="AO36" s="203"/>
      <c r="AP36" s="203"/>
      <c r="AQ36" s="203"/>
      <c r="AR36" s="203"/>
      <c r="AS36" s="203"/>
      <c r="AT36" s="203"/>
      <c r="AU36" s="203"/>
      <c r="AV36" s="203"/>
      <c r="AW36" s="203"/>
      <c r="AX36" s="203"/>
      <c r="AY36" s="203"/>
      <c r="AZ36" s="203"/>
      <c r="BA36" s="203"/>
      <c r="BB36" s="203"/>
      <c r="BC36" s="203"/>
      <c r="BD36" s="203"/>
      <c r="BE36" s="203"/>
      <c r="BF36" s="203"/>
      <c r="BG36" s="203"/>
      <c r="BH36" s="203"/>
      <c r="BI36" s="203"/>
      <c r="BJ36" s="203"/>
      <c r="BK36" s="203"/>
      <c r="BL36" s="203"/>
      <c r="BM36" s="203"/>
      <c r="BN36" s="203"/>
      <c r="BO36" s="203"/>
      <c r="BP36" s="203"/>
      <c r="BQ36" s="203"/>
      <c r="BR36" s="203"/>
      <c r="BS36" s="203"/>
      <c r="BT36" s="203"/>
      <c r="BU36" s="203"/>
      <c r="BV36" s="203"/>
      <c r="BW36" s="203"/>
      <c r="BX36" s="203"/>
      <c r="BY36" s="203"/>
      <c r="BZ36" s="203"/>
      <c r="CA36" s="203"/>
      <c r="CB36" s="203"/>
      <c r="CC36" s="203"/>
      <c r="CD36" s="203"/>
      <c r="CE36" s="203"/>
      <c r="CF36" s="203"/>
      <c r="CG36" s="203"/>
      <c r="CH36" s="203"/>
      <c r="CI36" s="203"/>
      <c r="CJ36" s="203"/>
      <c r="CK36" s="203"/>
      <c r="CL36" s="203"/>
      <c r="CM36" s="203"/>
      <c r="CN36" s="203"/>
      <c r="CO36" s="203"/>
      <c r="CP36" s="203"/>
      <c r="CQ36" s="203"/>
      <c r="CR36" s="203"/>
      <c r="CS36" s="203"/>
      <c r="CT36" s="203"/>
      <c r="CU36" s="203"/>
      <c r="CV36" s="203"/>
      <c r="CW36" s="203"/>
      <c r="CX36" s="203"/>
      <c r="CY36" s="203"/>
      <c r="CZ36" s="203"/>
      <c r="DA36" s="203"/>
      <c r="DB36" s="203"/>
      <c r="DC36" s="203"/>
      <c r="DD36" s="203"/>
      <c r="DE36" s="203"/>
      <c r="DF36" s="203"/>
      <c r="DG36" s="203"/>
      <c r="DH36" s="203"/>
      <c r="DI36" s="203"/>
      <c r="DJ36" s="203"/>
      <c r="DK36" s="203"/>
      <c r="DL36" s="203"/>
      <c r="DM36" s="203"/>
      <c r="DN36" s="203"/>
      <c r="DO36" s="203"/>
      <c r="DP36" s="203"/>
      <c r="DQ36" s="203"/>
      <c r="DR36" s="203"/>
      <c r="DS36" s="203"/>
      <c r="DT36" s="203"/>
      <c r="DU36" s="203"/>
      <c r="DV36" s="203"/>
      <c r="DW36" s="203"/>
      <c r="DX36" s="203"/>
      <c r="DY36" s="203"/>
      <c r="DZ36" s="203"/>
      <c r="EA36" s="203"/>
      <c r="EB36" s="203"/>
      <c r="EC36" s="203"/>
      <c r="ED36" s="203"/>
      <c r="EE36" s="203"/>
      <c r="EF36" s="203"/>
      <c r="EG36" s="203"/>
      <c r="EH36" s="203"/>
      <c r="EI36" s="203"/>
      <c r="EJ36" s="203"/>
      <c r="EK36" s="203"/>
      <c r="EL36" s="203"/>
      <c r="EM36" s="203"/>
      <c r="EN36" s="203"/>
      <c r="EO36" s="203"/>
      <c r="EP36" s="203"/>
      <c r="EQ36" s="203"/>
      <c r="ER36" s="203"/>
      <c r="ES36" s="203"/>
      <c r="ET36" s="203"/>
      <c r="EU36" s="204"/>
    </row>
    <row r="37" spans="1:151" ht="83.25" customHeight="1">
      <c r="A37" s="150" t="s">
        <v>63</v>
      </c>
      <c r="B37" s="150" t="s">
        <v>64</v>
      </c>
      <c r="C37" s="150" t="s">
        <v>65</v>
      </c>
      <c r="D37" s="150" t="s">
        <v>66</v>
      </c>
      <c r="E37" s="153"/>
      <c r="F37" s="146"/>
      <c r="G37" s="151">
        <f>G38+G42+G46</f>
        <v>15</v>
      </c>
      <c r="H37" s="206"/>
      <c r="I37" s="148"/>
      <c r="J37" s="148"/>
      <c r="K37" s="145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99"/>
      <c r="AF37" s="203"/>
      <c r="AG37" s="203"/>
      <c r="AH37" s="203"/>
      <c r="AI37" s="203"/>
      <c r="AJ37" s="203"/>
      <c r="AK37" s="203"/>
      <c r="AL37" s="203"/>
      <c r="AM37" s="203"/>
      <c r="AN37" s="203"/>
      <c r="AO37" s="203"/>
      <c r="AP37" s="203"/>
      <c r="AQ37" s="203"/>
      <c r="AR37" s="203"/>
      <c r="AS37" s="203"/>
      <c r="AT37" s="203"/>
      <c r="AU37" s="203"/>
      <c r="AV37" s="203"/>
      <c r="AW37" s="203"/>
      <c r="AX37" s="203"/>
      <c r="AY37" s="203"/>
      <c r="AZ37" s="203"/>
      <c r="BA37" s="203"/>
      <c r="BB37" s="203"/>
      <c r="BC37" s="203"/>
      <c r="BD37" s="203"/>
      <c r="BE37" s="203"/>
      <c r="BF37" s="203"/>
      <c r="BG37" s="203"/>
      <c r="BH37" s="203"/>
      <c r="BI37" s="203"/>
      <c r="BJ37" s="203"/>
      <c r="BK37" s="203"/>
      <c r="BL37" s="203"/>
      <c r="BM37" s="203"/>
      <c r="BN37" s="203"/>
      <c r="BO37" s="203"/>
      <c r="BP37" s="203"/>
      <c r="BQ37" s="203"/>
      <c r="BR37" s="203"/>
      <c r="BS37" s="203"/>
      <c r="BT37" s="203"/>
      <c r="BU37" s="203"/>
      <c r="BV37" s="203"/>
      <c r="BW37" s="203"/>
      <c r="BX37" s="203"/>
      <c r="BY37" s="203"/>
      <c r="BZ37" s="203"/>
      <c r="CA37" s="203"/>
      <c r="CB37" s="203"/>
      <c r="CC37" s="203"/>
      <c r="CD37" s="203"/>
      <c r="CE37" s="203"/>
      <c r="CF37" s="203"/>
      <c r="CG37" s="203"/>
      <c r="CH37" s="203"/>
      <c r="CI37" s="203"/>
      <c r="CJ37" s="203"/>
      <c r="CK37" s="203"/>
      <c r="CL37" s="203"/>
      <c r="CM37" s="203"/>
      <c r="CN37" s="203"/>
      <c r="CO37" s="203"/>
      <c r="CP37" s="203"/>
      <c r="CQ37" s="203"/>
      <c r="CR37" s="203"/>
      <c r="CS37" s="203"/>
      <c r="CT37" s="203"/>
      <c r="CU37" s="203"/>
      <c r="CV37" s="203"/>
      <c r="CW37" s="203"/>
      <c r="CX37" s="203"/>
      <c r="CY37" s="203"/>
      <c r="CZ37" s="203"/>
      <c r="DA37" s="203"/>
      <c r="DB37" s="203"/>
      <c r="DC37" s="203"/>
      <c r="DD37" s="203"/>
      <c r="DE37" s="203"/>
      <c r="DF37" s="203"/>
      <c r="DG37" s="203"/>
      <c r="DH37" s="203"/>
      <c r="DI37" s="203"/>
      <c r="DJ37" s="203"/>
      <c r="DK37" s="203"/>
      <c r="DL37" s="203"/>
      <c r="DM37" s="203"/>
      <c r="DN37" s="203"/>
      <c r="DO37" s="203"/>
      <c r="DP37" s="203"/>
      <c r="DQ37" s="203"/>
      <c r="DR37" s="203"/>
      <c r="DS37" s="203"/>
      <c r="DT37" s="203"/>
      <c r="DU37" s="203"/>
      <c r="DV37" s="203"/>
      <c r="DW37" s="203"/>
      <c r="DX37" s="203"/>
      <c r="DY37" s="203"/>
      <c r="DZ37" s="203"/>
      <c r="EA37" s="203"/>
      <c r="EB37" s="203"/>
      <c r="EC37" s="203"/>
      <c r="ED37" s="203"/>
      <c r="EE37" s="203"/>
      <c r="EF37" s="203"/>
      <c r="EG37" s="203"/>
      <c r="EH37" s="203"/>
      <c r="EI37" s="203"/>
      <c r="EJ37" s="203"/>
      <c r="EK37" s="203"/>
      <c r="EL37" s="203"/>
      <c r="EM37" s="203"/>
      <c r="EN37" s="203"/>
      <c r="EO37" s="203"/>
      <c r="EP37" s="203"/>
      <c r="EQ37" s="203"/>
      <c r="ER37" s="203"/>
      <c r="ES37" s="203"/>
      <c r="ET37" s="203"/>
      <c r="EU37" s="204"/>
    </row>
    <row r="38" spans="1:151" ht="15" customHeight="1">
      <c r="A38" s="347" t="s">
        <v>67</v>
      </c>
      <c r="B38" s="347" t="s">
        <v>68</v>
      </c>
      <c r="C38" s="347" t="s">
        <v>65</v>
      </c>
      <c r="D38" s="150" t="s">
        <v>17</v>
      </c>
      <c r="E38" s="150" t="s">
        <v>69</v>
      </c>
      <c r="F38" s="347" t="s">
        <v>70</v>
      </c>
      <c r="G38" s="355">
        <v>5</v>
      </c>
      <c r="H38" s="350" t="s">
        <v>113</v>
      </c>
      <c r="I38" s="396"/>
      <c r="J38" s="402"/>
      <c r="K38" s="145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99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P38" s="203"/>
      <c r="AQ38" s="203"/>
      <c r="AR38" s="203"/>
      <c r="AS38" s="203"/>
      <c r="AT38" s="203"/>
      <c r="AU38" s="203"/>
      <c r="AV38" s="203"/>
      <c r="AW38" s="203"/>
      <c r="AX38" s="203"/>
      <c r="AY38" s="203"/>
      <c r="AZ38" s="203"/>
      <c r="BA38" s="203"/>
      <c r="BB38" s="203"/>
      <c r="BC38" s="203"/>
      <c r="BD38" s="203"/>
      <c r="BE38" s="203"/>
      <c r="BF38" s="203"/>
      <c r="BG38" s="203"/>
      <c r="BH38" s="203"/>
      <c r="BI38" s="203"/>
      <c r="BJ38" s="203"/>
      <c r="BK38" s="203"/>
      <c r="BL38" s="203"/>
      <c r="BM38" s="203"/>
      <c r="BN38" s="203"/>
      <c r="BO38" s="203"/>
      <c r="BP38" s="203"/>
      <c r="BQ38" s="203"/>
      <c r="BR38" s="203"/>
      <c r="BS38" s="203"/>
      <c r="BT38" s="203"/>
      <c r="BU38" s="203"/>
      <c r="BV38" s="203"/>
      <c r="BW38" s="203"/>
      <c r="BX38" s="203"/>
      <c r="BY38" s="203"/>
      <c r="BZ38" s="203"/>
      <c r="CA38" s="203"/>
      <c r="CB38" s="203"/>
      <c r="CC38" s="203"/>
      <c r="CD38" s="203"/>
      <c r="CE38" s="203"/>
      <c r="CF38" s="203"/>
      <c r="CG38" s="203"/>
      <c r="CH38" s="203"/>
      <c r="CI38" s="203"/>
      <c r="CJ38" s="203"/>
      <c r="CK38" s="203"/>
      <c r="CL38" s="203"/>
      <c r="CM38" s="203"/>
      <c r="CN38" s="203"/>
      <c r="CO38" s="203"/>
      <c r="CP38" s="203"/>
      <c r="CQ38" s="203"/>
      <c r="CR38" s="203"/>
      <c r="CS38" s="203"/>
      <c r="CT38" s="203"/>
      <c r="CU38" s="203"/>
      <c r="CV38" s="203"/>
      <c r="CW38" s="203"/>
      <c r="CX38" s="203"/>
      <c r="CY38" s="203"/>
      <c r="CZ38" s="203"/>
      <c r="DA38" s="203"/>
      <c r="DB38" s="203"/>
      <c r="DC38" s="203"/>
      <c r="DD38" s="203"/>
      <c r="DE38" s="203"/>
      <c r="DF38" s="203"/>
      <c r="DG38" s="203"/>
      <c r="DH38" s="203"/>
      <c r="DI38" s="203"/>
      <c r="DJ38" s="203"/>
      <c r="DK38" s="203"/>
      <c r="DL38" s="203"/>
      <c r="DM38" s="203"/>
      <c r="DN38" s="203"/>
      <c r="DO38" s="203"/>
      <c r="DP38" s="203"/>
      <c r="DQ38" s="203"/>
      <c r="DR38" s="203"/>
      <c r="DS38" s="203"/>
      <c r="DT38" s="203"/>
      <c r="DU38" s="203"/>
      <c r="DV38" s="203"/>
      <c r="DW38" s="203"/>
      <c r="DX38" s="203"/>
      <c r="DY38" s="203"/>
      <c r="DZ38" s="203"/>
      <c r="EA38" s="203"/>
      <c r="EB38" s="203"/>
      <c r="EC38" s="203"/>
      <c r="ED38" s="203"/>
      <c r="EE38" s="203"/>
      <c r="EF38" s="203"/>
      <c r="EG38" s="203"/>
      <c r="EH38" s="203"/>
      <c r="EI38" s="203"/>
      <c r="EJ38" s="203"/>
      <c r="EK38" s="203"/>
      <c r="EL38" s="203"/>
      <c r="EM38" s="203"/>
      <c r="EN38" s="203"/>
      <c r="EO38" s="203"/>
      <c r="EP38" s="203"/>
      <c r="EQ38" s="203"/>
      <c r="ER38" s="203"/>
      <c r="ES38" s="203"/>
      <c r="ET38" s="203"/>
      <c r="EU38" s="204"/>
    </row>
    <row r="39" spans="1:151" ht="30" customHeight="1">
      <c r="A39" s="352"/>
      <c r="B39" s="348"/>
      <c r="C39" s="348"/>
      <c r="D39" s="150" t="s">
        <v>20</v>
      </c>
      <c r="E39" s="150" t="s">
        <v>72</v>
      </c>
      <c r="F39" s="348"/>
      <c r="G39" s="348"/>
      <c r="H39" s="351"/>
      <c r="I39" s="397"/>
      <c r="J39" s="403"/>
      <c r="K39" s="145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99"/>
      <c r="AF39" s="203"/>
      <c r="AG39" s="203"/>
      <c r="AH39" s="203"/>
      <c r="AI39" s="203"/>
      <c r="AJ39" s="203"/>
      <c r="AK39" s="203"/>
      <c r="AL39" s="203"/>
      <c r="AM39" s="203"/>
      <c r="AN39" s="203"/>
      <c r="AO39" s="203"/>
      <c r="AP39" s="203"/>
      <c r="AQ39" s="203"/>
      <c r="AR39" s="203"/>
      <c r="AS39" s="203"/>
      <c r="AT39" s="203"/>
      <c r="AU39" s="203"/>
      <c r="AV39" s="203"/>
      <c r="AW39" s="203"/>
      <c r="AX39" s="203"/>
      <c r="AY39" s="203"/>
      <c r="AZ39" s="203"/>
      <c r="BA39" s="203"/>
      <c r="BB39" s="203"/>
      <c r="BC39" s="203"/>
      <c r="BD39" s="203"/>
      <c r="BE39" s="203"/>
      <c r="BF39" s="203"/>
      <c r="BG39" s="203"/>
      <c r="BH39" s="203"/>
      <c r="BI39" s="203"/>
      <c r="BJ39" s="203"/>
      <c r="BK39" s="203"/>
      <c r="BL39" s="203"/>
      <c r="BM39" s="203"/>
      <c r="BN39" s="203"/>
      <c r="BO39" s="203"/>
      <c r="BP39" s="203"/>
      <c r="BQ39" s="203"/>
      <c r="BR39" s="203"/>
      <c r="BS39" s="203"/>
      <c r="BT39" s="203"/>
      <c r="BU39" s="203"/>
      <c r="BV39" s="203"/>
      <c r="BW39" s="203"/>
      <c r="BX39" s="203"/>
      <c r="BY39" s="203"/>
      <c r="BZ39" s="203"/>
      <c r="CA39" s="203"/>
      <c r="CB39" s="203"/>
      <c r="CC39" s="203"/>
      <c r="CD39" s="203"/>
      <c r="CE39" s="203"/>
      <c r="CF39" s="203"/>
      <c r="CG39" s="203"/>
      <c r="CH39" s="203"/>
      <c r="CI39" s="203"/>
      <c r="CJ39" s="203"/>
      <c r="CK39" s="203"/>
      <c r="CL39" s="203"/>
      <c r="CM39" s="203"/>
      <c r="CN39" s="203"/>
      <c r="CO39" s="203"/>
      <c r="CP39" s="203"/>
      <c r="CQ39" s="203"/>
      <c r="CR39" s="203"/>
      <c r="CS39" s="203"/>
      <c r="CT39" s="203"/>
      <c r="CU39" s="203"/>
      <c r="CV39" s="203"/>
      <c r="CW39" s="203"/>
      <c r="CX39" s="203"/>
      <c r="CY39" s="203"/>
      <c r="CZ39" s="203"/>
      <c r="DA39" s="203"/>
      <c r="DB39" s="203"/>
      <c r="DC39" s="203"/>
      <c r="DD39" s="203"/>
      <c r="DE39" s="203"/>
      <c r="DF39" s="203"/>
      <c r="DG39" s="203"/>
      <c r="DH39" s="203"/>
      <c r="DI39" s="203"/>
      <c r="DJ39" s="203"/>
      <c r="DK39" s="203"/>
      <c r="DL39" s="203"/>
      <c r="DM39" s="203"/>
      <c r="DN39" s="203"/>
      <c r="DO39" s="203"/>
      <c r="DP39" s="203"/>
      <c r="DQ39" s="203"/>
      <c r="DR39" s="203"/>
      <c r="DS39" s="203"/>
      <c r="DT39" s="203"/>
      <c r="DU39" s="203"/>
      <c r="DV39" s="203"/>
      <c r="DW39" s="203"/>
      <c r="DX39" s="203"/>
      <c r="DY39" s="203"/>
      <c r="DZ39" s="203"/>
      <c r="EA39" s="203"/>
      <c r="EB39" s="203"/>
      <c r="EC39" s="203"/>
      <c r="ED39" s="203"/>
      <c r="EE39" s="203"/>
      <c r="EF39" s="203"/>
      <c r="EG39" s="203"/>
      <c r="EH39" s="203"/>
      <c r="EI39" s="203"/>
      <c r="EJ39" s="203"/>
      <c r="EK39" s="203"/>
      <c r="EL39" s="203"/>
      <c r="EM39" s="203"/>
      <c r="EN39" s="203"/>
      <c r="EO39" s="203"/>
      <c r="EP39" s="203"/>
      <c r="EQ39" s="203"/>
      <c r="ER39" s="203"/>
      <c r="ES39" s="203"/>
      <c r="ET39" s="203"/>
      <c r="EU39" s="204"/>
    </row>
    <row r="40" spans="1:151" ht="60" customHeight="1">
      <c r="A40" s="352"/>
      <c r="B40" s="348"/>
      <c r="C40" s="348"/>
      <c r="D40" s="150" t="s">
        <v>22</v>
      </c>
      <c r="E40" s="150" t="s">
        <v>73</v>
      </c>
      <c r="F40" s="348"/>
      <c r="G40" s="348"/>
      <c r="H40" s="351"/>
      <c r="I40" s="397"/>
      <c r="J40" s="403"/>
      <c r="K40" s="145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99"/>
      <c r="AF40" s="203"/>
      <c r="AG40" s="203"/>
      <c r="AH40" s="203"/>
      <c r="AI40" s="203"/>
      <c r="AJ40" s="203"/>
      <c r="AK40" s="203"/>
      <c r="AL40" s="203"/>
      <c r="AM40" s="203"/>
      <c r="AN40" s="203"/>
      <c r="AO40" s="203"/>
      <c r="AP40" s="203"/>
      <c r="AQ40" s="203"/>
      <c r="AR40" s="203"/>
      <c r="AS40" s="203"/>
      <c r="AT40" s="203"/>
      <c r="AU40" s="203"/>
      <c r="AV40" s="203"/>
      <c r="AW40" s="203"/>
      <c r="AX40" s="203"/>
      <c r="AY40" s="203"/>
      <c r="AZ40" s="203"/>
      <c r="BA40" s="203"/>
      <c r="BB40" s="203"/>
      <c r="BC40" s="203"/>
      <c r="BD40" s="203"/>
      <c r="BE40" s="203"/>
      <c r="BF40" s="203"/>
      <c r="BG40" s="203"/>
      <c r="BH40" s="203"/>
      <c r="BI40" s="203"/>
      <c r="BJ40" s="203"/>
      <c r="BK40" s="203"/>
      <c r="BL40" s="203"/>
      <c r="BM40" s="203"/>
      <c r="BN40" s="203"/>
      <c r="BO40" s="203"/>
      <c r="BP40" s="203"/>
      <c r="BQ40" s="203"/>
      <c r="BR40" s="203"/>
      <c r="BS40" s="203"/>
      <c r="BT40" s="203"/>
      <c r="BU40" s="203"/>
      <c r="BV40" s="203"/>
      <c r="BW40" s="203"/>
      <c r="BX40" s="203"/>
      <c r="BY40" s="203"/>
      <c r="BZ40" s="203"/>
      <c r="CA40" s="203"/>
      <c r="CB40" s="203"/>
      <c r="CC40" s="203"/>
      <c r="CD40" s="203"/>
      <c r="CE40" s="203"/>
      <c r="CF40" s="203"/>
      <c r="CG40" s="203"/>
      <c r="CH40" s="203"/>
      <c r="CI40" s="203"/>
      <c r="CJ40" s="203"/>
      <c r="CK40" s="203"/>
      <c r="CL40" s="203"/>
      <c r="CM40" s="203"/>
      <c r="CN40" s="203"/>
      <c r="CO40" s="203"/>
      <c r="CP40" s="203"/>
      <c r="CQ40" s="203"/>
      <c r="CR40" s="203"/>
      <c r="CS40" s="203"/>
      <c r="CT40" s="203"/>
      <c r="CU40" s="203"/>
      <c r="CV40" s="203"/>
      <c r="CW40" s="203"/>
      <c r="CX40" s="203"/>
      <c r="CY40" s="203"/>
      <c r="CZ40" s="203"/>
      <c r="DA40" s="203"/>
      <c r="DB40" s="203"/>
      <c r="DC40" s="203"/>
      <c r="DD40" s="203"/>
      <c r="DE40" s="203"/>
      <c r="DF40" s="203"/>
      <c r="DG40" s="203"/>
      <c r="DH40" s="203"/>
      <c r="DI40" s="203"/>
      <c r="DJ40" s="203"/>
      <c r="DK40" s="203"/>
      <c r="DL40" s="203"/>
      <c r="DM40" s="203"/>
      <c r="DN40" s="203"/>
      <c r="DO40" s="203"/>
      <c r="DP40" s="203"/>
      <c r="DQ40" s="203"/>
      <c r="DR40" s="203"/>
      <c r="DS40" s="203"/>
      <c r="DT40" s="203"/>
      <c r="DU40" s="203"/>
      <c r="DV40" s="203"/>
      <c r="DW40" s="203"/>
      <c r="DX40" s="203"/>
      <c r="DY40" s="203"/>
      <c r="DZ40" s="203"/>
      <c r="EA40" s="203"/>
      <c r="EB40" s="203"/>
      <c r="EC40" s="203"/>
      <c r="ED40" s="203"/>
      <c r="EE40" s="203"/>
      <c r="EF40" s="203"/>
      <c r="EG40" s="203"/>
      <c r="EH40" s="203"/>
      <c r="EI40" s="203"/>
      <c r="EJ40" s="203"/>
      <c r="EK40" s="203"/>
      <c r="EL40" s="203"/>
      <c r="EM40" s="203"/>
      <c r="EN40" s="203"/>
      <c r="EO40" s="203"/>
      <c r="EP40" s="203"/>
      <c r="EQ40" s="203"/>
      <c r="ER40" s="203"/>
      <c r="ES40" s="203"/>
      <c r="ET40" s="203"/>
      <c r="EU40" s="204"/>
    </row>
    <row r="41" spans="1:151" ht="75" customHeight="1">
      <c r="A41" s="353"/>
      <c r="B41" s="349"/>
      <c r="C41" s="349"/>
      <c r="D41" s="150" t="s">
        <v>24</v>
      </c>
      <c r="E41" s="150" t="s">
        <v>74</v>
      </c>
      <c r="F41" s="348"/>
      <c r="G41" s="349"/>
      <c r="H41" s="351"/>
      <c r="I41" s="398"/>
      <c r="J41" s="404"/>
      <c r="K41" s="145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99"/>
      <c r="AF41" s="203"/>
      <c r="AG41" s="203"/>
      <c r="AH41" s="203"/>
      <c r="AI41" s="203"/>
      <c r="AJ41" s="203"/>
      <c r="AK41" s="203"/>
      <c r="AL41" s="203"/>
      <c r="AM41" s="203"/>
      <c r="AN41" s="203"/>
      <c r="AO41" s="203"/>
      <c r="AP41" s="203"/>
      <c r="AQ41" s="203"/>
      <c r="AR41" s="203"/>
      <c r="AS41" s="203"/>
      <c r="AT41" s="203"/>
      <c r="AU41" s="203"/>
      <c r="AV41" s="203"/>
      <c r="AW41" s="203"/>
      <c r="AX41" s="203"/>
      <c r="AY41" s="203"/>
      <c r="AZ41" s="203"/>
      <c r="BA41" s="203"/>
      <c r="BB41" s="203"/>
      <c r="BC41" s="203"/>
      <c r="BD41" s="203"/>
      <c r="BE41" s="203"/>
      <c r="BF41" s="203"/>
      <c r="BG41" s="203"/>
      <c r="BH41" s="203"/>
      <c r="BI41" s="203"/>
      <c r="BJ41" s="203"/>
      <c r="BK41" s="203"/>
      <c r="BL41" s="203"/>
      <c r="BM41" s="203"/>
      <c r="BN41" s="203"/>
      <c r="BO41" s="203"/>
      <c r="BP41" s="203"/>
      <c r="BQ41" s="203"/>
      <c r="BR41" s="203"/>
      <c r="BS41" s="203"/>
      <c r="BT41" s="203"/>
      <c r="BU41" s="203"/>
      <c r="BV41" s="203"/>
      <c r="BW41" s="203"/>
      <c r="BX41" s="203"/>
      <c r="BY41" s="203"/>
      <c r="BZ41" s="203"/>
      <c r="CA41" s="203"/>
      <c r="CB41" s="203"/>
      <c r="CC41" s="203"/>
      <c r="CD41" s="203"/>
      <c r="CE41" s="203"/>
      <c r="CF41" s="203"/>
      <c r="CG41" s="203"/>
      <c r="CH41" s="203"/>
      <c r="CI41" s="203"/>
      <c r="CJ41" s="203"/>
      <c r="CK41" s="203"/>
      <c r="CL41" s="203"/>
      <c r="CM41" s="203"/>
      <c r="CN41" s="203"/>
      <c r="CO41" s="203"/>
      <c r="CP41" s="203"/>
      <c r="CQ41" s="203"/>
      <c r="CR41" s="203"/>
      <c r="CS41" s="203"/>
      <c r="CT41" s="203"/>
      <c r="CU41" s="203"/>
      <c r="CV41" s="203"/>
      <c r="CW41" s="203"/>
      <c r="CX41" s="203"/>
      <c r="CY41" s="203"/>
      <c r="CZ41" s="203"/>
      <c r="DA41" s="203"/>
      <c r="DB41" s="203"/>
      <c r="DC41" s="203"/>
      <c r="DD41" s="203"/>
      <c r="DE41" s="203"/>
      <c r="DF41" s="203"/>
      <c r="DG41" s="203"/>
      <c r="DH41" s="203"/>
      <c r="DI41" s="203"/>
      <c r="DJ41" s="203"/>
      <c r="DK41" s="203"/>
      <c r="DL41" s="203"/>
      <c r="DM41" s="203"/>
      <c r="DN41" s="203"/>
      <c r="DO41" s="203"/>
      <c r="DP41" s="203"/>
      <c r="DQ41" s="203"/>
      <c r="DR41" s="203"/>
      <c r="DS41" s="203"/>
      <c r="DT41" s="203"/>
      <c r="DU41" s="203"/>
      <c r="DV41" s="203"/>
      <c r="DW41" s="203"/>
      <c r="DX41" s="203"/>
      <c r="DY41" s="203"/>
      <c r="DZ41" s="203"/>
      <c r="EA41" s="203"/>
      <c r="EB41" s="203"/>
      <c r="EC41" s="203"/>
      <c r="ED41" s="203"/>
      <c r="EE41" s="203"/>
      <c r="EF41" s="203"/>
      <c r="EG41" s="203"/>
      <c r="EH41" s="203"/>
      <c r="EI41" s="203"/>
      <c r="EJ41" s="203"/>
      <c r="EK41" s="203"/>
      <c r="EL41" s="203"/>
      <c r="EM41" s="203"/>
      <c r="EN41" s="203"/>
      <c r="EO41" s="203"/>
      <c r="EP41" s="203"/>
      <c r="EQ41" s="203"/>
      <c r="ER41" s="203"/>
      <c r="ES41" s="203"/>
      <c r="ET41" s="203"/>
      <c r="EU41" s="204"/>
    </row>
    <row r="42" spans="1:151" ht="15" customHeight="1">
      <c r="A42" s="347" t="s">
        <v>75</v>
      </c>
      <c r="B42" s="347" t="s">
        <v>76</v>
      </c>
      <c r="C42" s="347" t="s">
        <v>65</v>
      </c>
      <c r="D42" s="150" t="s">
        <v>17</v>
      </c>
      <c r="E42" s="150" t="s">
        <v>69</v>
      </c>
      <c r="F42" s="348"/>
      <c r="G42" s="355">
        <v>5</v>
      </c>
      <c r="H42" s="350" t="s">
        <v>114</v>
      </c>
      <c r="I42" s="396"/>
      <c r="J42" s="402"/>
      <c r="K42" s="145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99"/>
      <c r="AF42" s="203"/>
      <c r="AG42" s="203"/>
      <c r="AH42" s="203"/>
      <c r="AI42" s="203"/>
      <c r="AJ42" s="203"/>
      <c r="AK42" s="203"/>
      <c r="AL42" s="203"/>
      <c r="AM42" s="203"/>
      <c r="AN42" s="203"/>
      <c r="AO42" s="203"/>
      <c r="AP42" s="203"/>
      <c r="AQ42" s="203"/>
      <c r="AR42" s="203"/>
      <c r="AS42" s="203"/>
      <c r="AT42" s="203"/>
      <c r="AU42" s="203"/>
      <c r="AV42" s="203"/>
      <c r="AW42" s="203"/>
      <c r="AX42" s="203"/>
      <c r="AY42" s="203"/>
      <c r="AZ42" s="203"/>
      <c r="BA42" s="203"/>
      <c r="BB42" s="203"/>
      <c r="BC42" s="203"/>
      <c r="BD42" s="203"/>
      <c r="BE42" s="203"/>
      <c r="BF42" s="203"/>
      <c r="BG42" s="203"/>
      <c r="BH42" s="203"/>
      <c r="BI42" s="203"/>
      <c r="BJ42" s="203"/>
      <c r="BK42" s="203"/>
      <c r="BL42" s="203"/>
      <c r="BM42" s="203"/>
      <c r="BN42" s="203"/>
      <c r="BO42" s="203"/>
      <c r="BP42" s="203"/>
      <c r="BQ42" s="203"/>
      <c r="BR42" s="203"/>
      <c r="BS42" s="203"/>
      <c r="BT42" s="203"/>
      <c r="BU42" s="203"/>
      <c r="BV42" s="203"/>
      <c r="BW42" s="203"/>
      <c r="BX42" s="203"/>
      <c r="BY42" s="203"/>
      <c r="BZ42" s="203"/>
      <c r="CA42" s="203"/>
      <c r="CB42" s="203"/>
      <c r="CC42" s="203"/>
      <c r="CD42" s="203"/>
      <c r="CE42" s="203"/>
      <c r="CF42" s="203"/>
      <c r="CG42" s="203"/>
      <c r="CH42" s="203"/>
      <c r="CI42" s="203"/>
      <c r="CJ42" s="203"/>
      <c r="CK42" s="203"/>
      <c r="CL42" s="203"/>
      <c r="CM42" s="203"/>
      <c r="CN42" s="203"/>
      <c r="CO42" s="203"/>
      <c r="CP42" s="203"/>
      <c r="CQ42" s="203"/>
      <c r="CR42" s="203"/>
      <c r="CS42" s="203"/>
      <c r="CT42" s="203"/>
      <c r="CU42" s="203"/>
      <c r="CV42" s="203"/>
      <c r="CW42" s="203"/>
      <c r="CX42" s="203"/>
      <c r="CY42" s="203"/>
      <c r="CZ42" s="203"/>
      <c r="DA42" s="203"/>
      <c r="DB42" s="203"/>
      <c r="DC42" s="203"/>
      <c r="DD42" s="203"/>
      <c r="DE42" s="203"/>
      <c r="DF42" s="203"/>
      <c r="DG42" s="203"/>
      <c r="DH42" s="203"/>
      <c r="DI42" s="203"/>
      <c r="DJ42" s="203"/>
      <c r="DK42" s="203"/>
      <c r="DL42" s="203"/>
      <c r="DM42" s="203"/>
      <c r="DN42" s="203"/>
      <c r="DO42" s="203"/>
      <c r="DP42" s="203"/>
      <c r="DQ42" s="203"/>
      <c r="DR42" s="203"/>
      <c r="DS42" s="203"/>
      <c r="DT42" s="203"/>
      <c r="DU42" s="203"/>
      <c r="DV42" s="203"/>
      <c r="DW42" s="203"/>
      <c r="DX42" s="203"/>
      <c r="DY42" s="203"/>
      <c r="DZ42" s="203"/>
      <c r="EA42" s="203"/>
      <c r="EB42" s="203"/>
      <c r="EC42" s="203"/>
      <c r="ED42" s="203"/>
      <c r="EE42" s="203"/>
      <c r="EF42" s="203"/>
      <c r="EG42" s="203"/>
      <c r="EH42" s="203"/>
      <c r="EI42" s="203"/>
      <c r="EJ42" s="203"/>
      <c r="EK42" s="203"/>
      <c r="EL42" s="203"/>
      <c r="EM42" s="203"/>
      <c r="EN42" s="203"/>
      <c r="EO42" s="203"/>
      <c r="EP42" s="203"/>
      <c r="EQ42" s="203"/>
      <c r="ER42" s="203"/>
      <c r="ES42" s="203"/>
      <c r="ET42" s="203"/>
      <c r="EU42" s="204"/>
    </row>
    <row r="43" spans="1:151" ht="43.5" customHeight="1">
      <c r="A43" s="352"/>
      <c r="B43" s="348"/>
      <c r="C43" s="348"/>
      <c r="D43" s="150" t="s">
        <v>20</v>
      </c>
      <c r="E43" s="150" t="s">
        <v>72</v>
      </c>
      <c r="F43" s="348"/>
      <c r="G43" s="348"/>
      <c r="H43" s="351"/>
      <c r="I43" s="397"/>
      <c r="J43" s="403"/>
      <c r="K43" s="145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99"/>
      <c r="AF43" s="203"/>
      <c r="AG43" s="203"/>
      <c r="AH43" s="203"/>
      <c r="AI43" s="203"/>
      <c r="AJ43" s="203"/>
      <c r="AK43" s="203"/>
      <c r="AL43" s="203"/>
      <c r="AM43" s="203"/>
      <c r="AN43" s="203"/>
      <c r="AO43" s="203"/>
      <c r="AP43" s="203"/>
      <c r="AQ43" s="203"/>
      <c r="AR43" s="203"/>
      <c r="AS43" s="203"/>
      <c r="AT43" s="203"/>
      <c r="AU43" s="203"/>
      <c r="AV43" s="203"/>
      <c r="AW43" s="203"/>
      <c r="AX43" s="203"/>
      <c r="AY43" s="203"/>
      <c r="AZ43" s="203"/>
      <c r="BA43" s="203"/>
      <c r="BB43" s="203"/>
      <c r="BC43" s="203"/>
      <c r="BD43" s="203"/>
      <c r="BE43" s="203"/>
      <c r="BF43" s="203"/>
      <c r="BG43" s="203"/>
      <c r="BH43" s="203"/>
      <c r="BI43" s="203"/>
      <c r="BJ43" s="203"/>
      <c r="BK43" s="203"/>
      <c r="BL43" s="203"/>
      <c r="BM43" s="203"/>
      <c r="BN43" s="203"/>
      <c r="BO43" s="203"/>
      <c r="BP43" s="203"/>
      <c r="BQ43" s="203"/>
      <c r="BR43" s="203"/>
      <c r="BS43" s="203"/>
      <c r="BT43" s="203"/>
      <c r="BU43" s="203"/>
      <c r="BV43" s="203"/>
      <c r="BW43" s="203"/>
      <c r="BX43" s="203"/>
      <c r="BY43" s="203"/>
      <c r="BZ43" s="203"/>
      <c r="CA43" s="203"/>
      <c r="CB43" s="203"/>
      <c r="CC43" s="203"/>
      <c r="CD43" s="203"/>
      <c r="CE43" s="203"/>
      <c r="CF43" s="203"/>
      <c r="CG43" s="203"/>
      <c r="CH43" s="203"/>
      <c r="CI43" s="203"/>
      <c r="CJ43" s="203"/>
      <c r="CK43" s="203"/>
      <c r="CL43" s="203"/>
      <c r="CM43" s="203"/>
      <c r="CN43" s="203"/>
      <c r="CO43" s="203"/>
      <c r="CP43" s="203"/>
      <c r="CQ43" s="203"/>
      <c r="CR43" s="203"/>
      <c r="CS43" s="203"/>
      <c r="CT43" s="203"/>
      <c r="CU43" s="203"/>
      <c r="CV43" s="203"/>
      <c r="CW43" s="203"/>
      <c r="CX43" s="203"/>
      <c r="CY43" s="203"/>
      <c r="CZ43" s="203"/>
      <c r="DA43" s="203"/>
      <c r="DB43" s="203"/>
      <c r="DC43" s="203"/>
      <c r="DD43" s="203"/>
      <c r="DE43" s="203"/>
      <c r="DF43" s="203"/>
      <c r="DG43" s="203"/>
      <c r="DH43" s="203"/>
      <c r="DI43" s="203"/>
      <c r="DJ43" s="203"/>
      <c r="DK43" s="203"/>
      <c r="DL43" s="203"/>
      <c r="DM43" s="203"/>
      <c r="DN43" s="203"/>
      <c r="DO43" s="203"/>
      <c r="DP43" s="203"/>
      <c r="DQ43" s="203"/>
      <c r="DR43" s="203"/>
      <c r="DS43" s="203"/>
      <c r="DT43" s="203"/>
      <c r="DU43" s="203"/>
      <c r="DV43" s="203"/>
      <c r="DW43" s="203"/>
      <c r="DX43" s="203"/>
      <c r="DY43" s="203"/>
      <c r="DZ43" s="203"/>
      <c r="EA43" s="203"/>
      <c r="EB43" s="203"/>
      <c r="EC43" s="203"/>
      <c r="ED43" s="203"/>
      <c r="EE43" s="203"/>
      <c r="EF43" s="203"/>
      <c r="EG43" s="203"/>
      <c r="EH43" s="203"/>
      <c r="EI43" s="203"/>
      <c r="EJ43" s="203"/>
      <c r="EK43" s="203"/>
      <c r="EL43" s="203"/>
      <c r="EM43" s="203"/>
      <c r="EN43" s="203"/>
      <c r="EO43" s="203"/>
      <c r="EP43" s="203"/>
      <c r="EQ43" s="203"/>
      <c r="ER43" s="203"/>
      <c r="ES43" s="203"/>
      <c r="ET43" s="203"/>
      <c r="EU43" s="204"/>
    </row>
    <row r="44" spans="1:151" ht="37.5" customHeight="1">
      <c r="A44" s="352"/>
      <c r="B44" s="348"/>
      <c r="C44" s="348"/>
      <c r="D44" s="150" t="s">
        <v>22</v>
      </c>
      <c r="E44" s="150" t="s">
        <v>73</v>
      </c>
      <c r="F44" s="348"/>
      <c r="G44" s="348"/>
      <c r="H44" s="351"/>
      <c r="I44" s="397"/>
      <c r="J44" s="403"/>
      <c r="K44" s="145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99"/>
      <c r="AF44" s="203"/>
      <c r="AG44" s="203"/>
      <c r="AH44" s="203"/>
      <c r="AI44" s="203"/>
      <c r="AJ44" s="203"/>
      <c r="AK44" s="203"/>
      <c r="AL44" s="203"/>
      <c r="AM44" s="203"/>
      <c r="AN44" s="203"/>
      <c r="AO44" s="203"/>
      <c r="AP44" s="203"/>
      <c r="AQ44" s="203"/>
      <c r="AR44" s="203"/>
      <c r="AS44" s="203"/>
      <c r="AT44" s="203"/>
      <c r="AU44" s="203"/>
      <c r="AV44" s="203"/>
      <c r="AW44" s="203"/>
      <c r="AX44" s="203"/>
      <c r="AY44" s="203"/>
      <c r="AZ44" s="203"/>
      <c r="BA44" s="203"/>
      <c r="BB44" s="203"/>
      <c r="BC44" s="203"/>
      <c r="BD44" s="203"/>
      <c r="BE44" s="203"/>
      <c r="BF44" s="203"/>
      <c r="BG44" s="203"/>
      <c r="BH44" s="203"/>
      <c r="BI44" s="203"/>
      <c r="BJ44" s="203"/>
      <c r="BK44" s="203"/>
      <c r="BL44" s="203"/>
      <c r="BM44" s="203"/>
      <c r="BN44" s="203"/>
      <c r="BO44" s="203"/>
      <c r="BP44" s="203"/>
      <c r="BQ44" s="203"/>
      <c r="BR44" s="203"/>
      <c r="BS44" s="203"/>
      <c r="BT44" s="203"/>
      <c r="BU44" s="203"/>
      <c r="BV44" s="203"/>
      <c r="BW44" s="203"/>
      <c r="BX44" s="203"/>
      <c r="BY44" s="203"/>
      <c r="BZ44" s="203"/>
      <c r="CA44" s="203"/>
      <c r="CB44" s="203"/>
      <c r="CC44" s="203"/>
      <c r="CD44" s="203"/>
      <c r="CE44" s="203"/>
      <c r="CF44" s="203"/>
      <c r="CG44" s="203"/>
      <c r="CH44" s="203"/>
      <c r="CI44" s="203"/>
      <c r="CJ44" s="203"/>
      <c r="CK44" s="203"/>
      <c r="CL44" s="203"/>
      <c r="CM44" s="203"/>
      <c r="CN44" s="203"/>
      <c r="CO44" s="203"/>
      <c r="CP44" s="203"/>
      <c r="CQ44" s="203"/>
      <c r="CR44" s="203"/>
      <c r="CS44" s="203"/>
      <c r="CT44" s="203"/>
      <c r="CU44" s="203"/>
      <c r="CV44" s="203"/>
      <c r="CW44" s="203"/>
      <c r="CX44" s="203"/>
      <c r="CY44" s="203"/>
      <c r="CZ44" s="203"/>
      <c r="DA44" s="203"/>
      <c r="DB44" s="203"/>
      <c r="DC44" s="203"/>
      <c r="DD44" s="203"/>
      <c r="DE44" s="203"/>
      <c r="DF44" s="203"/>
      <c r="DG44" s="203"/>
      <c r="DH44" s="203"/>
      <c r="DI44" s="203"/>
      <c r="DJ44" s="203"/>
      <c r="DK44" s="203"/>
      <c r="DL44" s="203"/>
      <c r="DM44" s="203"/>
      <c r="DN44" s="203"/>
      <c r="DO44" s="203"/>
      <c r="DP44" s="203"/>
      <c r="DQ44" s="203"/>
      <c r="DR44" s="203"/>
      <c r="DS44" s="203"/>
      <c r="DT44" s="203"/>
      <c r="DU44" s="203"/>
      <c r="DV44" s="203"/>
      <c r="DW44" s="203"/>
      <c r="DX44" s="203"/>
      <c r="DY44" s="203"/>
      <c r="DZ44" s="203"/>
      <c r="EA44" s="203"/>
      <c r="EB44" s="203"/>
      <c r="EC44" s="203"/>
      <c r="ED44" s="203"/>
      <c r="EE44" s="203"/>
      <c r="EF44" s="203"/>
      <c r="EG44" s="203"/>
      <c r="EH44" s="203"/>
      <c r="EI44" s="203"/>
      <c r="EJ44" s="203"/>
      <c r="EK44" s="203"/>
      <c r="EL44" s="203"/>
      <c r="EM44" s="203"/>
      <c r="EN44" s="203"/>
      <c r="EO44" s="203"/>
      <c r="EP44" s="203"/>
      <c r="EQ44" s="203"/>
      <c r="ER44" s="203"/>
      <c r="ES44" s="203"/>
      <c r="ET44" s="203"/>
      <c r="EU44" s="204"/>
    </row>
    <row r="45" spans="1:151" ht="63.75" customHeight="1">
      <c r="A45" s="353"/>
      <c r="B45" s="349"/>
      <c r="C45" s="349"/>
      <c r="D45" s="150" t="s">
        <v>24</v>
      </c>
      <c r="E45" s="150" t="s">
        <v>74</v>
      </c>
      <c r="F45" s="348"/>
      <c r="G45" s="349"/>
      <c r="H45" s="351"/>
      <c r="I45" s="398"/>
      <c r="J45" s="404"/>
      <c r="K45" s="145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207"/>
      <c r="AG45" s="207"/>
      <c r="AH45" s="207"/>
      <c r="AI45" s="207"/>
      <c r="AJ45" s="207"/>
      <c r="AK45" s="207"/>
      <c r="AL45" s="208"/>
      <c r="AM45" s="203"/>
      <c r="AN45" s="203"/>
      <c r="AO45" s="203"/>
      <c r="AP45" s="203"/>
      <c r="AQ45" s="203"/>
      <c r="AR45" s="203"/>
      <c r="AS45" s="203"/>
      <c r="AT45" s="203"/>
      <c r="AU45" s="203"/>
      <c r="AV45" s="203"/>
      <c r="AW45" s="203"/>
      <c r="AX45" s="203"/>
      <c r="AY45" s="203"/>
      <c r="AZ45" s="203"/>
      <c r="BA45" s="203"/>
      <c r="BB45" s="203"/>
      <c r="BC45" s="203"/>
      <c r="BD45" s="203"/>
      <c r="BE45" s="203"/>
      <c r="BF45" s="203"/>
      <c r="BG45" s="203"/>
      <c r="BH45" s="203"/>
      <c r="BI45" s="203"/>
      <c r="BJ45" s="203"/>
      <c r="BK45" s="203"/>
      <c r="BL45" s="203"/>
      <c r="BM45" s="203"/>
      <c r="BN45" s="203"/>
      <c r="BO45" s="203"/>
      <c r="BP45" s="203"/>
      <c r="BQ45" s="203"/>
      <c r="BR45" s="203"/>
      <c r="BS45" s="203"/>
      <c r="BT45" s="203"/>
      <c r="BU45" s="203"/>
      <c r="BV45" s="203"/>
      <c r="BW45" s="203"/>
      <c r="BX45" s="203"/>
      <c r="BY45" s="203"/>
      <c r="BZ45" s="203"/>
      <c r="CA45" s="203"/>
      <c r="CB45" s="203"/>
      <c r="CC45" s="203"/>
      <c r="CD45" s="203"/>
      <c r="CE45" s="203"/>
      <c r="CF45" s="203"/>
      <c r="CG45" s="203"/>
      <c r="CH45" s="203"/>
      <c r="CI45" s="203"/>
      <c r="CJ45" s="203"/>
      <c r="CK45" s="203"/>
      <c r="CL45" s="203"/>
      <c r="CM45" s="203"/>
      <c r="CN45" s="203"/>
      <c r="CO45" s="203"/>
      <c r="CP45" s="203"/>
      <c r="CQ45" s="203"/>
      <c r="CR45" s="203"/>
      <c r="CS45" s="203"/>
      <c r="CT45" s="203"/>
      <c r="CU45" s="203"/>
      <c r="CV45" s="203"/>
      <c r="CW45" s="203"/>
      <c r="CX45" s="203"/>
      <c r="CY45" s="203"/>
      <c r="CZ45" s="203"/>
      <c r="DA45" s="203"/>
      <c r="DB45" s="203"/>
      <c r="DC45" s="203"/>
      <c r="DD45" s="203"/>
      <c r="DE45" s="203"/>
      <c r="DF45" s="203"/>
      <c r="DG45" s="203"/>
      <c r="DH45" s="203"/>
      <c r="DI45" s="203"/>
      <c r="DJ45" s="203"/>
      <c r="DK45" s="203"/>
      <c r="DL45" s="203"/>
      <c r="DM45" s="203"/>
      <c r="DN45" s="203"/>
      <c r="DO45" s="203"/>
      <c r="DP45" s="203"/>
      <c r="DQ45" s="203"/>
      <c r="DR45" s="203"/>
      <c r="DS45" s="203"/>
      <c r="DT45" s="203"/>
      <c r="DU45" s="203"/>
      <c r="DV45" s="203"/>
      <c r="DW45" s="203"/>
      <c r="DX45" s="203"/>
      <c r="DY45" s="203"/>
      <c r="DZ45" s="203"/>
      <c r="EA45" s="203"/>
      <c r="EB45" s="203"/>
      <c r="EC45" s="203"/>
      <c r="ED45" s="203"/>
      <c r="EE45" s="203"/>
      <c r="EF45" s="203"/>
      <c r="EG45" s="203"/>
      <c r="EH45" s="203"/>
      <c r="EI45" s="203"/>
      <c r="EJ45" s="203"/>
      <c r="EK45" s="203"/>
      <c r="EL45" s="203"/>
      <c r="EM45" s="203"/>
      <c r="EN45" s="203"/>
      <c r="EO45" s="203"/>
      <c r="EP45" s="203"/>
      <c r="EQ45" s="203"/>
      <c r="ER45" s="203"/>
      <c r="ES45" s="203"/>
      <c r="ET45" s="203"/>
      <c r="EU45" s="204"/>
    </row>
    <row r="46" spans="1:151" ht="51.75" customHeight="1">
      <c r="A46" s="347" t="s">
        <v>78</v>
      </c>
      <c r="B46" s="347" t="s">
        <v>79</v>
      </c>
      <c r="C46" s="347" t="s">
        <v>65</v>
      </c>
      <c r="D46" s="150" t="s">
        <v>17</v>
      </c>
      <c r="E46" s="150" t="s">
        <v>69</v>
      </c>
      <c r="F46" s="348"/>
      <c r="G46" s="355">
        <v>5</v>
      </c>
      <c r="H46" s="347" t="s">
        <v>80</v>
      </c>
      <c r="I46" s="396"/>
      <c r="J46" s="402"/>
      <c r="K46" s="145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99"/>
      <c r="AM46" s="203"/>
      <c r="AN46" s="203"/>
      <c r="AO46" s="203"/>
      <c r="AP46" s="203"/>
      <c r="AQ46" s="203"/>
      <c r="AR46" s="203"/>
      <c r="AS46" s="203"/>
      <c r="AT46" s="203"/>
      <c r="AU46" s="203"/>
      <c r="AV46" s="203"/>
      <c r="AW46" s="203"/>
      <c r="AX46" s="203"/>
      <c r="AY46" s="203"/>
      <c r="AZ46" s="203"/>
      <c r="BA46" s="203"/>
      <c r="BB46" s="203"/>
      <c r="BC46" s="203"/>
      <c r="BD46" s="203"/>
      <c r="BE46" s="203"/>
      <c r="BF46" s="203"/>
      <c r="BG46" s="203"/>
      <c r="BH46" s="203"/>
      <c r="BI46" s="203"/>
      <c r="BJ46" s="203"/>
      <c r="BK46" s="203"/>
      <c r="BL46" s="203"/>
      <c r="BM46" s="203"/>
      <c r="BN46" s="203"/>
      <c r="BO46" s="203"/>
      <c r="BP46" s="203"/>
      <c r="BQ46" s="203"/>
      <c r="BR46" s="203"/>
      <c r="BS46" s="203"/>
      <c r="BT46" s="203"/>
      <c r="BU46" s="203"/>
      <c r="BV46" s="203"/>
      <c r="BW46" s="203"/>
      <c r="BX46" s="203"/>
      <c r="BY46" s="203"/>
      <c r="BZ46" s="203"/>
      <c r="CA46" s="203"/>
      <c r="CB46" s="203"/>
      <c r="CC46" s="203"/>
      <c r="CD46" s="203"/>
      <c r="CE46" s="203"/>
      <c r="CF46" s="203"/>
      <c r="CG46" s="203"/>
      <c r="CH46" s="203"/>
      <c r="CI46" s="203"/>
      <c r="CJ46" s="203"/>
      <c r="CK46" s="203"/>
      <c r="CL46" s="203"/>
      <c r="CM46" s="203"/>
      <c r="CN46" s="203"/>
      <c r="CO46" s="203"/>
      <c r="CP46" s="203"/>
      <c r="CQ46" s="203"/>
      <c r="CR46" s="203"/>
      <c r="CS46" s="203"/>
      <c r="CT46" s="203"/>
      <c r="CU46" s="203"/>
      <c r="CV46" s="203"/>
      <c r="CW46" s="203"/>
      <c r="CX46" s="203"/>
      <c r="CY46" s="203"/>
      <c r="CZ46" s="203"/>
      <c r="DA46" s="203"/>
      <c r="DB46" s="203"/>
      <c r="DC46" s="203"/>
      <c r="DD46" s="203"/>
      <c r="DE46" s="203"/>
      <c r="DF46" s="203"/>
      <c r="DG46" s="203"/>
      <c r="DH46" s="203"/>
      <c r="DI46" s="203"/>
      <c r="DJ46" s="203"/>
      <c r="DK46" s="203"/>
      <c r="DL46" s="203"/>
      <c r="DM46" s="203"/>
      <c r="DN46" s="203"/>
      <c r="DO46" s="203"/>
      <c r="DP46" s="203"/>
      <c r="DQ46" s="203"/>
      <c r="DR46" s="203"/>
      <c r="DS46" s="203"/>
      <c r="DT46" s="203"/>
      <c r="DU46" s="203"/>
      <c r="DV46" s="203"/>
      <c r="DW46" s="203"/>
      <c r="DX46" s="203"/>
      <c r="DY46" s="203"/>
      <c r="DZ46" s="203"/>
      <c r="EA46" s="203"/>
      <c r="EB46" s="203"/>
      <c r="EC46" s="203"/>
      <c r="ED46" s="203"/>
      <c r="EE46" s="203"/>
      <c r="EF46" s="203"/>
      <c r="EG46" s="203"/>
      <c r="EH46" s="203"/>
      <c r="EI46" s="203"/>
      <c r="EJ46" s="203"/>
      <c r="EK46" s="203"/>
      <c r="EL46" s="203"/>
      <c r="EM46" s="203"/>
      <c r="EN46" s="203"/>
      <c r="EO46" s="203"/>
      <c r="EP46" s="203"/>
      <c r="EQ46" s="203"/>
      <c r="ER46" s="203"/>
      <c r="ES46" s="203"/>
      <c r="ET46" s="203"/>
      <c r="EU46" s="204"/>
    </row>
    <row r="47" spans="1:151" ht="39.75" customHeight="1">
      <c r="A47" s="352"/>
      <c r="B47" s="348"/>
      <c r="C47" s="348"/>
      <c r="D47" s="150" t="s">
        <v>20</v>
      </c>
      <c r="E47" s="150" t="s">
        <v>72</v>
      </c>
      <c r="F47" s="348"/>
      <c r="G47" s="348"/>
      <c r="H47" s="348"/>
      <c r="I47" s="397"/>
      <c r="J47" s="403"/>
      <c r="K47" s="145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99"/>
      <c r="AM47" s="203"/>
      <c r="AN47" s="203"/>
      <c r="AO47" s="203"/>
      <c r="AP47" s="203"/>
      <c r="AQ47" s="203"/>
      <c r="AR47" s="203"/>
      <c r="AS47" s="203"/>
      <c r="AT47" s="203"/>
      <c r="AU47" s="203"/>
      <c r="AV47" s="203"/>
      <c r="AW47" s="203"/>
      <c r="AX47" s="203"/>
      <c r="AY47" s="203"/>
      <c r="AZ47" s="203"/>
      <c r="BA47" s="203"/>
      <c r="BB47" s="203"/>
      <c r="BC47" s="203"/>
      <c r="BD47" s="203"/>
      <c r="BE47" s="203"/>
      <c r="BF47" s="203"/>
      <c r="BG47" s="203"/>
      <c r="BH47" s="203"/>
      <c r="BI47" s="203"/>
      <c r="BJ47" s="203"/>
      <c r="BK47" s="203"/>
      <c r="BL47" s="203"/>
      <c r="BM47" s="203"/>
      <c r="BN47" s="203"/>
      <c r="BO47" s="203"/>
      <c r="BP47" s="203"/>
      <c r="BQ47" s="203"/>
      <c r="BR47" s="203"/>
      <c r="BS47" s="203"/>
      <c r="BT47" s="203"/>
      <c r="BU47" s="203"/>
      <c r="BV47" s="203"/>
      <c r="BW47" s="203"/>
      <c r="BX47" s="203"/>
      <c r="BY47" s="203"/>
      <c r="BZ47" s="203"/>
      <c r="CA47" s="203"/>
      <c r="CB47" s="203"/>
      <c r="CC47" s="203"/>
      <c r="CD47" s="203"/>
      <c r="CE47" s="203"/>
      <c r="CF47" s="203"/>
      <c r="CG47" s="203"/>
      <c r="CH47" s="203"/>
      <c r="CI47" s="203"/>
      <c r="CJ47" s="203"/>
      <c r="CK47" s="203"/>
      <c r="CL47" s="203"/>
      <c r="CM47" s="203"/>
      <c r="CN47" s="203"/>
      <c r="CO47" s="203"/>
      <c r="CP47" s="203"/>
      <c r="CQ47" s="203"/>
      <c r="CR47" s="203"/>
      <c r="CS47" s="203"/>
      <c r="CT47" s="203"/>
      <c r="CU47" s="203"/>
      <c r="CV47" s="203"/>
      <c r="CW47" s="203"/>
      <c r="CX47" s="203"/>
      <c r="CY47" s="203"/>
      <c r="CZ47" s="203"/>
      <c r="DA47" s="203"/>
      <c r="DB47" s="203"/>
      <c r="DC47" s="203"/>
      <c r="DD47" s="203"/>
      <c r="DE47" s="203"/>
      <c r="DF47" s="203"/>
      <c r="DG47" s="203"/>
      <c r="DH47" s="203"/>
      <c r="DI47" s="203"/>
      <c r="DJ47" s="203"/>
      <c r="DK47" s="203"/>
      <c r="DL47" s="203"/>
      <c r="DM47" s="203"/>
      <c r="DN47" s="203"/>
      <c r="DO47" s="203"/>
      <c r="DP47" s="203"/>
      <c r="DQ47" s="203"/>
      <c r="DR47" s="203"/>
      <c r="DS47" s="203"/>
      <c r="DT47" s="203"/>
      <c r="DU47" s="203"/>
      <c r="DV47" s="203"/>
      <c r="DW47" s="203"/>
      <c r="DX47" s="203"/>
      <c r="DY47" s="203"/>
      <c r="DZ47" s="203"/>
      <c r="EA47" s="203"/>
      <c r="EB47" s="203"/>
      <c r="EC47" s="203"/>
      <c r="ED47" s="203"/>
      <c r="EE47" s="203"/>
      <c r="EF47" s="203"/>
      <c r="EG47" s="203"/>
      <c r="EH47" s="203"/>
      <c r="EI47" s="203"/>
      <c r="EJ47" s="203"/>
      <c r="EK47" s="203"/>
      <c r="EL47" s="203"/>
      <c r="EM47" s="203"/>
      <c r="EN47" s="203"/>
      <c r="EO47" s="203"/>
      <c r="EP47" s="203"/>
      <c r="EQ47" s="203"/>
      <c r="ER47" s="203"/>
      <c r="ES47" s="203"/>
      <c r="ET47" s="203"/>
      <c r="EU47" s="204"/>
    </row>
    <row r="48" spans="1:151" ht="48.75" customHeight="1">
      <c r="A48" s="352"/>
      <c r="B48" s="348"/>
      <c r="C48" s="348"/>
      <c r="D48" s="150" t="s">
        <v>22</v>
      </c>
      <c r="E48" s="150" t="s">
        <v>73</v>
      </c>
      <c r="F48" s="348"/>
      <c r="G48" s="348"/>
      <c r="H48" s="348"/>
      <c r="I48" s="397"/>
      <c r="J48" s="403"/>
      <c r="K48" s="145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99"/>
      <c r="AM48" s="203"/>
      <c r="AN48" s="203"/>
      <c r="AO48" s="203"/>
      <c r="AP48" s="203"/>
      <c r="AQ48" s="203"/>
      <c r="AR48" s="203"/>
      <c r="AS48" s="203"/>
      <c r="AT48" s="203"/>
      <c r="AU48" s="203"/>
      <c r="AV48" s="203"/>
      <c r="AW48" s="203"/>
      <c r="AX48" s="203"/>
      <c r="AY48" s="203"/>
      <c r="AZ48" s="203"/>
      <c r="BA48" s="203"/>
      <c r="BB48" s="203"/>
      <c r="BC48" s="203"/>
      <c r="BD48" s="203"/>
      <c r="BE48" s="203"/>
      <c r="BF48" s="203"/>
      <c r="BG48" s="203"/>
      <c r="BH48" s="203"/>
      <c r="BI48" s="203"/>
      <c r="BJ48" s="203"/>
      <c r="BK48" s="203"/>
      <c r="BL48" s="203"/>
      <c r="BM48" s="203"/>
      <c r="BN48" s="203"/>
      <c r="BO48" s="203"/>
      <c r="BP48" s="203"/>
      <c r="BQ48" s="203"/>
      <c r="BR48" s="203"/>
      <c r="BS48" s="203"/>
      <c r="BT48" s="203"/>
      <c r="BU48" s="203"/>
      <c r="BV48" s="203"/>
      <c r="BW48" s="203"/>
      <c r="BX48" s="203"/>
      <c r="BY48" s="203"/>
      <c r="BZ48" s="203"/>
      <c r="CA48" s="203"/>
      <c r="CB48" s="203"/>
      <c r="CC48" s="203"/>
      <c r="CD48" s="203"/>
      <c r="CE48" s="203"/>
      <c r="CF48" s="203"/>
      <c r="CG48" s="203"/>
      <c r="CH48" s="203"/>
      <c r="CI48" s="203"/>
      <c r="CJ48" s="203"/>
      <c r="CK48" s="203"/>
      <c r="CL48" s="203"/>
      <c r="CM48" s="203"/>
      <c r="CN48" s="203"/>
      <c r="CO48" s="203"/>
      <c r="CP48" s="203"/>
      <c r="CQ48" s="203"/>
      <c r="CR48" s="203"/>
      <c r="CS48" s="203"/>
      <c r="CT48" s="203"/>
      <c r="CU48" s="203"/>
      <c r="CV48" s="203"/>
      <c r="CW48" s="203"/>
      <c r="CX48" s="203"/>
      <c r="CY48" s="203"/>
      <c r="CZ48" s="203"/>
      <c r="DA48" s="203"/>
      <c r="DB48" s="203"/>
      <c r="DC48" s="203"/>
      <c r="DD48" s="203"/>
      <c r="DE48" s="203"/>
      <c r="DF48" s="203"/>
      <c r="DG48" s="203"/>
      <c r="DH48" s="203"/>
      <c r="DI48" s="203"/>
      <c r="DJ48" s="203"/>
      <c r="DK48" s="203"/>
      <c r="DL48" s="203"/>
      <c r="DM48" s="203"/>
      <c r="DN48" s="203"/>
      <c r="DO48" s="203"/>
      <c r="DP48" s="203"/>
      <c r="DQ48" s="203"/>
      <c r="DR48" s="203"/>
      <c r="DS48" s="203"/>
      <c r="DT48" s="203"/>
      <c r="DU48" s="203"/>
      <c r="DV48" s="203"/>
      <c r="DW48" s="203"/>
      <c r="DX48" s="203"/>
      <c r="DY48" s="203"/>
      <c r="DZ48" s="203"/>
      <c r="EA48" s="203"/>
      <c r="EB48" s="203"/>
      <c r="EC48" s="203"/>
      <c r="ED48" s="203"/>
      <c r="EE48" s="203"/>
      <c r="EF48" s="203"/>
      <c r="EG48" s="203"/>
      <c r="EH48" s="203"/>
      <c r="EI48" s="203"/>
      <c r="EJ48" s="203"/>
      <c r="EK48" s="203"/>
      <c r="EL48" s="203"/>
      <c r="EM48" s="203"/>
      <c r="EN48" s="203"/>
      <c r="EO48" s="203"/>
      <c r="EP48" s="203"/>
      <c r="EQ48" s="203"/>
      <c r="ER48" s="203"/>
      <c r="ES48" s="203"/>
      <c r="ET48" s="203"/>
      <c r="EU48" s="204"/>
    </row>
    <row r="49" spans="1:151" ht="30.75" customHeight="1">
      <c r="A49" s="353"/>
      <c r="B49" s="349"/>
      <c r="C49" s="349"/>
      <c r="D49" s="150" t="s">
        <v>24</v>
      </c>
      <c r="E49" s="150" t="s">
        <v>74</v>
      </c>
      <c r="F49" s="349"/>
      <c r="G49" s="349"/>
      <c r="H49" s="349"/>
      <c r="I49" s="398"/>
      <c r="J49" s="404"/>
      <c r="K49" s="145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99"/>
      <c r="AM49" s="203"/>
      <c r="AN49" s="203"/>
      <c r="AO49" s="203"/>
      <c r="AP49" s="203"/>
      <c r="AQ49" s="203"/>
      <c r="AR49" s="203"/>
      <c r="AS49" s="203"/>
      <c r="AT49" s="203"/>
      <c r="AU49" s="203"/>
      <c r="AV49" s="203"/>
      <c r="AW49" s="203"/>
      <c r="AX49" s="203"/>
      <c r="AY49" s="203"/>
      <c r="AZ49" s="203"/>
      <c r="BA49" s="203"/>
      <c r="BB49" s="203"/>
      <c r="BC49" s="203"/>
      <c r="BD49" s="203"/>
      <c r="BE49" s="203"/>
      <c r="BF49" s="203"/>
      <c r="BG49" s="203"/>
      <c r="BH49" s="203"/>
      <c r="BI49" s="203"/>
      <c r="BJ49" s="203"/>
      <c r="BK49" s="203"/>
      <c r="BL49" s="203"/>
      <c r="BM49" s="203"/>
      <c r="BN49" s="203"/>
      <c r="BO49" s="203"/>
      <c r="BP49" s="203"/>
      <c r="BQ49" s="203"/>
      <c r="BR49" s="203"/>
      <c r="BS49" s="203"/>
      <c r="BT49" s="203"/>
      <c r="BU49" s="203"/>
      <c r="BV49" s="203"/>
      <c r="BW49" s="203"/>
      <c r="BX49" s="203"/>
      <c r="BY49" s="203"/>
      <c r="BZ49" s="203"/>
      <c r="CA49" s="203"/>
      <c r="CB49" s="203"/>
      <c r="CC49" s="203"/>
      <c r="CD49" s="203"/>
      <c r="CE49" s="203"/>
      <c r="CF49" s="203"/>
      <c r="CG49" s="203"/>
      <c r="CH49" s="203"/>
      <c r="CI49" s="203"/>
      <c r="CJ49" s="203"/>
      <c r="CK49" s="203"/>
      <c r="CL49" s="203"/>
      <c r="CM49" s="203"/>
      <c r="CN49" s="203"/>
      <c r="CO49" s="203"/>
      <c r="CP49" s="203"/>
      <c r="CQ49" s="203"/>
      <c r="CR49" s="203"/>
      <c r="CS49" s="203"/>
      <c r="CT49" s="203"/>
      <c r="CU49" s="203"/>
      <c r="CV49" s="203"/>
      <c r="CW49" s="203"/>
      <c r="CX49" s="203"/>
      <c r="CY49" s="203"/>
      <c r="CZ49" s="203"/>
      <c r="DA49" s="203"/>
      <c r="DB49" s="203"/>
      <c r="DC49" s="203"/>
      <c r="DD49" s="203"/>
      <c r="DE49" s="203"/>
      <c r="DF49" s="203"/>
      <c r="DG49" s="203"/>
      <c r="DH49" s="203"/>
      <c r="DI49" s="203"/>
      <c r="DJ49" s="203"/>
      <c r="DK49" s="203"/>
      <c r="DL49" s="203"/>
      <c r="DM49" s="203"/>
      <c r="DN49" s="203"/>
      <c r="DO49" s="203"/>
      <c r="DP49" s="203"/>
      <c r="DQ49" s="203"/>
      <c r="DR49" s="203"/>
      <c r="DS49" s="203"/>
      <c r="DT49" s="203"/>
      <c r="DU49" s="203"/>
      <c r="DV49" s="203"/>
      <c r="DW49" s="203"/>
      <c r="DX49" s="203"/>
      <c r="DY49" s="203"/>
      <c r="DZ49" s="203"/>
      <c r="EA49" s="203"/>
      <c r="EB49" s="203"/>
      <c r="EC49" s="203"/>
      <c r="ED49" s="203"/>
      <c r="EE49" s="203"/>
      <c r="EF49" s="203"/>
      <c r="EG49" s="203"/>
      <c r="EH49" s="203"/>
      <c r="EI49" s="203"/>
      <c r="EJ49" s="203"/>
      <c r="EK49" s="203"/>
      <c r="EL49" s="203"/>
      <c r="EM49" s="203"/>
      <c r="EN49" s="203"/>
      <c r="EO49" s="203"/>
      <c r="EP49" s="203"/>
      <c r="EQ49" s="203"/>
      <c r="ER49" s="203"/>
      <c r="ES49" s="203"/>
      <c r="ET49" s="203"/>
      <c r="EU49" s="204"/>
    </row>
    <row r="50" spans="1:151" ht="132" customHeight="1">
      <c r="A50" s="150" t="s">
        <v>81</v>
      </c>
      <c r="B50" s="150" t="s">
        <v>82</v>
      </c>
      <c r="C50" s="150" t="s">
        <v>16</v>
      </c>
      <c r="D50" s="150" t="s">
        <v>83</v>
      </c>
      <c r="E50" s="150" t="s">
        <v>84</v>
      </c>
      <c r="F50" s="150" t="s">
        <v>70</v>
      </c>
      <c r="G50" s="151">
        <v>10</v>
      </c>
      <c r="H50" s="150" t="s">
        <v>115</v>
      </c>
      <c r="I50" s="154"/>
      <c r="J50" s="188"/>
      <c r="K50" s="145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99"/>
      <c r="AM50" s="203"/>
      <c r="AN50" s="203"/>
      <c r="AO50" s="203"/>
      <c r="AP50" s="203"/>
      <c r="AQ50" s="203"/>
      <c r="AR50" s="203"/>
      <c r="AS50" s="203"/>
      <c r="AT50" s="203"/>
      <c r="AU50" s="203"/>
      <c r="AV50" s="203"/>
      <c r="AW50" s="203"/>
      <c r="AX50" s="203"/>
      <c r="AY50" s="203"/>
      <c r="AZ50" s="203"/>
      <c r="BA50" s="203"/>
      <c r="BB50" s="203"/>
      <c r="BC50" s="203"/>
      <c r="BD50" s="203"/>
      <c r="BE50" s="203"/>
      <c r="BF50" s="203"/>
      <c r="BG50" s="203"/>
      <c r="BH50" s="203"/>
      <c r="BI50" s="203"/>
      <c r="BJ50" s="203"/>
      <c r="BK50" s="203"/>
      <c r="BL50" s="203"/>
      <c r="BM50" s="203"/>
      <c r="BN50" s="203"/>
      <c r="BO50" s="203"/>
      <c r="BP50" s="203"/>
      <c r="BQ50" s="203"/>
      <c r="BR50" s="203"/>
      <c r="BS50" s="203"/>
      <c r="BT50" s="203"/>
      <c r="BU50" s="203"/>
      <c r="BV50" s="203"/>
      <c r="BW50" s="203"/>
      <c r="BX50" s="203"/>
      <c r="BY50" s="203"/>
      <c r="BZ50" s="203"/>
      <c r="CA50" s="203"/>
      <c r="CB50" s="203"/>
      <c r="CC50" s="203"/>
      <c r="CD50" s="203"/>
      <c r="CE50" s="203"/>
      <c r="CF50" s="203"/>
      <c r="CG50" s="203"/>
      <c r="CH50" s="203"/>
      <c r="CI50" s="203"/>
      <c r="CJ50" s="203"/>
      <c r="CK50" s="203"/>
      <c r="CL50" s="203"/>
      <c r="CM50" s="203"/>
      <c r="CN50" s="203"/>
      <c r="CO50" s="203"/>
      <c r="CP50" s="203"/>
      <c r="CQ50" s="203"/>
      <c r="CR50" s="203"/>
      <c r="CS50" s="203"/>
      <c r="CT50" s="203"/>
      <c r="CU50" s="203"/>
      <c r="CV50" s="203"/>
      <c r="CW50" s="203"/>
      <c r="CX50" s="203"/>
      <c r="CY50" s="203"/>
      <c r="CZ50" s="203"/>
      <c r="DA50" s="203"/>
      <c r="DB50" s="203"/>
      <c r="DC50" s="203"/>
      <c r="DD50" s="203"/>
      <c r="DE50" s="203"/>
      <c r="DF50" s="203"/>
      <c r="DG50" s="203"/>
      <c r="DH50" s="203"/>
      <c r="DI50" s="203"/>
      <c r="DJ50" s="203"/>
      <c r="DK50" s="203"/>
      <c r="DL50" s="203"/>
      <c r="DM50" s="203"/>
      <c r="DN50" s="203"/>
      <c r="DO50" s="203"/>
      <c r="DP50" s="203"/>
      <c r="DQ50" s="203"/>
      <c r="DR50" s="203"/>
      <c r="DS50" s="203"/>
      <c r="DT50" s="203"/>
      <c r="DU50" s="203"/>
      <c r="DV50" s="203"/>
      <c r="DW50" s="203"/>
      <c r="DX50" s="203"/>
      <c r="DY50" s="203"/>
      <c r="DZ50" s="203"/>
      <c r="EA50" s="203"/>
      <c r="EB50" s="203"/>
      <c r="EC50" s="203"/>
      <c r="ED50" s="203"/>
      <c r="EE50" s="203"/>
      <c r="EF50" s="203"/>
      <c r="EG50" s="203"/>
      <c r="EH50" s="203"/>
      <c r="EI50" s="203"/>
      <c r="EJ50" s="203"/>
      <c r="EK50" s="203"/>
      <c r="EL50" s="203"/>
      <c r="EM50" s="203"/>
      <c r="EN50" s="203"/>
      <c r="EO50" s="203"/>
      <c r="EP50" s="203"/>
      <c r="EQ50" s="203"/>
      <c r="ER50" s="203"/>
      <c r="ES50" s="203"/>
      <c r="ET50" s="203"/>
      <c r="EU50" s="204"/>
    </row>
    <row r="51" spans="1:151" ht="132" customHeight="1">
      <c r="A51" s="150" t="s">
        <v>86</v>
      </c>
      <c r="B51" s="150" t="s">
        <v>87</v>
      </c>
      <c r="C51" s="150" t="s">
        <v>16</v>
      </c>
      <c r="D51" s="150" t="s">
        <v>83</v>
      </c>
      <c r="E51" s="151">
        <v>60</v>
      </c>
      <c r="F51" s="150" t="s">
        <v>70</v>
      </c>
      <c r="G51" s="151">
        <v>10</v>
      </c>
      <c r="H51" s="150" t="s">
        <v>88</v>
      </c>
      <c r="I51" s="154"/>
      <c r="J51" s="188"/>
      <c r="K51" s="145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99"/>
      <c r="AM51" s="203"/>
      <c r="AN51" s="203"/>
      <c r="AO51" s="203"/>
      <c r="AP51" s="203"/>
      <c r="AQ51" s="203"/>
      <c r="AR51" s="203"/>
      <c r="AS51" s="203"/>
      <c r="AT51" s="203"/>
      <c r="AU51" s="203"/>
      <c r="AV51" s="203"/>
      <c r="AW51" s="203"/>
      <c r="AX51" s="203"/>
      <c r="AY51" s="203"/>
      <c r="AZ51" s="203"/>
      <c r="BA51" s="203"/>
      <c r="BB51" s="203"/>
      <c r="BC51" s="203"/>
      <c r="BD51" s="203"/>
      <c r="BE51" s="203"/>
      <c r="BF51" s="203"/>
      <c r="BG51" s="203"/>
      <c r="BH51" s="203"/>
      <c r="BI51" s="203"/>
      <c r="BJ51" s="203"/>
      <c r="BK51" s="203"/>
      <c r="BL51" s="203"/>
      <c r="BM51" s="203"/>
      <c r="BN51" s="203"/>
      <c r="BO51" s="203"/>
      <c r="BP51" s="203"/>
      <c r="BQ51" s="203"/>
      <c r="BR51" s="203"/>
      <c r="BS51" s="203"/>
      <c r="BT51" s="203"/>
      <c r="BU51" s="203"/>
      <c r="BV51" s="203"/>
      <c r="BW51" s="203"/>
      <c r="BX51" s="203"/>
      <c r="BY51" s="203"/>
      <c r="BZ51" s="203"/>
      <c r="CA51" s="203"/>
      <c r="CB51" s="203"/>
      <c r="CC51" s="203"/>
      <c r="CD51" s="203"/>
      <c r="CE51" s="203"/>
      <c r="CF51" s="203"/>
      <c r="CG51" s="203"/>
      <c r="CH51" s="203"/>
      <c r="CI51" s="203"/>
      <c r="CJ51" s="203"/>
      <c r="CK51" s="203"/>
      <c r="CL51" s="203"/>
      <c r="CM51" s="203"/>
      <c r="CN51" s="203"/>
      <c r="CO51" s="203"/>
      <c r="CP51" s="203"/>
      <c r="CQ51" s="203"/>
      <c r="CR51" s="203"/>
      <c r="CS51" s="203"/>
      <c r="CT51" s="203"/>
      <c r="CU51" s="203"/>
      <c r="CV51" s="203"/>
      <c r="CW51" s="203"/>
      <c r="CX51" s="203"/>
      <c r="CY51" s="203"/>
      <c r="CZ51" s="203"/>
      <c r="DA51" s="203"/>
      <c r="DB51" s="203"/>
      <c r="DC51" s="203"/>
      <c r="DD51" s="203"/>
      <c r="DE51" s="203"/>
      <c r="DF51" s="203"/>
      <c r="DG51" s="203"/>
      <c r="DH51" s="203"/>
      <c r="DI51" s="203"/>
      <c r="DJ51" s="203"/>
      <c r="DK51" s="203"/>
      <c r="DL51" s="203"/>
      <c r="DM51" s="203"/>
      <c r="DN51" s="203"/>
      <c r="DO51" s="203"/>
      <c r="DP51" s="203"/>
      <c r="DQ51" s="203"/>
      <c r="DR51" s="203"/>
      <c r="DS51" s="203"/>
      <c r="DT51" s="203"/>
      <c r="DU51" s="203"/>
      <c r="DV51" s="203"/>
      <c r="DW51" s="203"/>
      <c r="DX51" s="203"/>
      <c r="DY51" s="203"/>
      <c r="DZ51" s="203"/>
      <c r="EA51" s="203"/>
      <c r="EB51" s="203"/>
      <c r="EC51" s="203"/>
      <c r="ED51" s="203"/>
      <c r="EE51" s="203"/>
      <c r="EF51" s="203"/>
      <c r="EG51" s="203"/>
      <c r="EH51" s="203"/>
      <c r="EI51" s="203"/>
      <c r="EJ51" s="203"/>
      <c r="EK51" s="203"/>
      <c r="EL51" s="203"/>
      <c r="EM51" s="203"/>
      <c r="EN51" s="203"/>
      <c r="EO51" s="203"/>
      <c r="EP51" s="203"/>
      <c r="EQ51" s="203"/>
      <c r="ER51" s="203"/>
      <c r="ES51" s="203"/>
      <c r="ET51" s="203"/>
      <c r="EU51" s="204"/>
    </row>
    <row r="52" spans="1:151" ht="210" customHeight="1">
      <c r="A52" s="150" t="s">
        <v>131</v>
      </c>
      <c r="B52" s="150" t="s">
        <v>89</v>
      </c>
      <c r="C52" s="150" t="s">
        <v>90</v>
      </c>
      <c r="D52" s="150" t="s">
        <v>91</v>
      </c>
      <c r="E52" s="150" t="s">
        <v>92</v>
      </c>
      <c r="F52" s="150" t="s">
        <v>93</v>
      </c>
      <c r="G52" s="151">
        <v>3</v>
      </c>
      <c r="H52" s="150" t="s">
        <v>116</v>
      </c>
      <c r="I52" s="188"/>
      <c r="J52" s="188"/>
      <c r="K52" s="145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99"/>
      <c r="AM52" s="203"/>
      <c r="AN52" s="203"/>
      <c r="AO52" s="203"/>
      <c r="AP52" s="203"/>
      <c r="AQ52" s="203"/>
      <c r="AR52" s="203"/>
      <c r="AS52" s="203"/>
      <c r="AT52" s="203"/>
      <c r="AU52" s="203"/>
      <c r="AV52" s="203"/>
      <c r="AW52" s="203"/>
      <c r="AX52" s="203"/>
      <c r="AY52" s="203"/>
      <c r="AZ52" s="203"/>
      <c r="BA52" s="203"/>
      <c r="BB52" s="203"/>
      <c r="BC52" s="203"/>
      <c r="BD52" s="203"/>
      <c r="BE52" s="203"/>
      <c r="BF52" s="203"/>
      <c r="BG52" s="203"/>
      <c r="BH52" s="203"/>
      <c r="BI52" s="203"/>
      <c r="BJ52" s="203"/>
      <c r="BK52" s="203"/>
      <c r="BL52" s="203"/>
      <c r="BM52" s="203"/>
      <c r="BN52" s="203"/>
      <c r="BO52" s="203"/>
      <c r="BP52" s="203"/>
      <c r="BQ52" s="203"/>
      <c r="BR52" s="203"/>
      <c r="BS52" s="203"/>
      <c r="BT52" s="203"/>
      <c r="BU52" s="203"/>
      <c r="BV52" s="203"/>
      <c r="BW52" s="203"/>
      <c r="BX52" s="203"/>
      <c r="BY52" s="203"/>
      <c r="BZ52" s="203"/>
      <c r="CA52" s="203"/>
      <c r="CB52" s="203"/>
      <c r="CC52" s="203"/>
      <c r="CD52" s="203"/>
      <c r="CE52" s="203"/>
      <c r="CF52" s="203"/>
      <c r="CG52" s="203"/>
      <c r="CH52" s="203"/>
      <c r="CI52" s="203"/>
      <c r="CJ52" s="203"/>
      <c r="CK52" s="203"/>
      <c r="CL52" s="203"/>
      <c r="CM52" s="203"/>
      <c r="CN52" s="203"/>
      <c r="CO52" s="203"/>
      <c r="CP52" s="203"/>
      <c r="CQ52" s="203"/>
      <c r="CR52" s="203"/>
      <c r="CS52" s="203"/>
      <c r="CT52" s="203"/>
      <c r="CU52" s="203"/>
      <c r="CV52" s="203"/>
      <c r="CW52" s="203"/>
      <c r="CX52" s="203"/>
      <c r="CY52" s="203"/>
      <c r="CZ52" s="203"/>
      <c r="DA52" s="203"/>
      <c r="DB52" s="203"/>
      <c r="DC52" s="203"/>
      <c r="DD52" s="203"/>
      <c r="DE52" s="203"/>
      <c r="DF52" s="203"/>
      <c r="DG52" s="203"/>
      <c r="DH52" s="203"/>
      <c r="DI52" s="203"/>
      <c r="DJ52" s="203"/>
      <c r="DK52" s="203"/>
      <c r="DL52" s="203"/>
      <c r="DM52" s="203"/>
      <c r="DN52" s="203"/>
      <c r="DO52" s="203"/>
      <c r="DP52" s="203"/>
      <c r="DQ52" s="203"/>
      <c r="DR52" s="203"/>
      <c r="DS52" s="203"/>
      <c r="DT52" s="203"/>
      <c r="DU52" s="203"/>
      <c r="DV52" s="203"/>
      <c r="DW52" s="203"/>
      <c r="DX52" s="203"/>
      <c r="DY52" s="203"/>
      <c r="DZ52" s="203"/>
      <c r="EA52" s="203"/>
      <c r="EB52" s="203"/>
      <c r="EC52" s="203"/>
      <c r="ED52" s="203"/>
      <c r="EE52" s="203"/>
      <c r="EF52" s="203"/>
      <c r="EG52" s="203"/>
      <c r="EH52" s="203"/>
      <c r="EI52" s="203"/>
      <c r="EJ52" s="203"/>
      <c r="EK52" s="203"/>
      <c r="EL52" s="203"/>
      <c r="EM52" s="203"/>
      <c r="EN52" s="203"/>
      <c r="EO52" s="203"/>
      <c r="EP52" s="203"/>
      <c r="EQ52" s="203"/>
      <c r="ER52" s="203"/>
      <c r="ES52" s="203"/>
      <c r="ET52" s="203"/>
      <c r="EU52" s="204"/>
    </row>
    <row r="53" spans="1:151" ht="135" customHeight="1">
      <c r="A53" s="150" t="s">
        <v>133</v>
      </c>
      <c r="B53" s="150" t="s">
        <v>95</v>
      </c>
      <c r="C53" s="150" t="s">
        <v>65</v>
      </c>
      <c r="D53" s="150" t="s">
        <v>91</v>
      </c>
      <c r="E53" s="192">
        <v>1</v>
      </c>
      <c r="F53" s="150" t="s">
        <v>70</v>
      </c>
      <c r="G53" s="151">
        <v>2</v>
      </c>
      <c r="H53" s="150" t="s">
        <v>96</v>
      </c>
      <c r="I53" s="188"/>
      <c r="J53" s="188"/>
      <c r="K53" s="145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99"/>
      <c r="AM53" s="203"/>
      <c r="AN53" s="203"/>
      <c r="AO53" s="203"/>
      <c r="AP53" s="203"/>
      <c r="AQ53" s="203"/>
      <c r="AR53" s="203"/>
      <c r="AS53" s="203"/>
      <c r="AT53" s="203"/>
      <c r="AU53" s="203"/>
      <c r="AV53" s="203"/>
      <c r="AW53" s="203"/>
      <c r="AX53" s="203"/>
      <c r="AY53" s="203"/>
      <c r="AZ53" s="203"/>
      <c r="BA53" s="203"/>
      <c r="BB53" s="203"/>
      <c r="BC53" s="203"/>
      <c r="BD53" s="203"/>
      <c r="BE53" s="203"/>
      <c r="BF53" s="203"/>
      <c r="BG53" s="203"/>
      <c r="BH53" s="203"/>
      <c r="BI53" s="203"/>
      <c r="BJ53" s="203"/>
      <c r="BK53" s="203"/>
      <c r="BL53" s="203"/>
      <c r="BM53" s="203"/>
      <c r="BN53" s="203"/>
      <c r="BO53" s="203"/>
      <c r="BP53" s="203"/>
      <c r="BQ53" s="203"/>
      <c r="BR53" s="203"/>
      <c r="BS53" s="203"/>
      <c r="BT53" s="203"/>
      <c r="BU53" s="203"/>
      <c r="BV53" s="203"/>
      <c r="BW53" s="203"/>
      <c r="BX53" s="203"/>
      <c r="BY53" s="203"/>
      <c r="BZ53" s="203"/>
      <c r="CA53" s="203"/>
      <c r="CB53" s="203"/>
      <c r="CC53" s="203"/>
      <c r="CD53" s="203"/>
      <c r="CE53" s="203"/>
      <c r="CF53" s="203"/>
      <c r="CG53" s="203"/>
      <c r="CH53" s="203"/>
      <c r="CI53" s="203"/>
      <c r="CJ53" s="203"/>
      <c r="CK53" s="203"/>
      <c r="CL53" s="203"/>
      <c r="CM53" s="203"/>
      <c r="CN53" s="203"/>
      <c r="CO53" s="203"/>
      <c r="CP53" s="203"/>
      <c r="CQ53" s="203"/>
      <c r="CR53" s="203"/>
      <c r="CS53" s="203"/>
      <c r="CT53" s="203"/>
      <c r="CU53" s="203"/>
      <c r="CV53" s="203"/>
      <c r="CW53" s="203"/>
      <c r="CX53" s="203"/>
      <c r="CY53" s="203"/>
      <c r="CZ53" s="203"/>
      <c r="DA53" s="203"/>
      <c r="DB53" s="203"/>
      <c r="DC53" s="203"/>
      <c r="DD53" s="203"/>
      <c r="DE53" s="203"/>
      <c r="DF53" s="203"/>
      <c r="DG53" s="203"/>
      <c r="DH53" s="203"/>
      <c r="DI53" s="203"/>
      <c r="DJ53" s="203"/>
      <c r="DK53" s="203"/>
      <c r="DL53" s="203"/>
      <c r="DM53" s="203"/>
      <c r="DN53" s="203"/>
      <c r="DO53" s="203"/>
      <c r="DP53" s="203"/>
      <c r="DQ53" s="203"/>
      <c r="DR53" s="203"/>
      <c r="DS53" s="203"/>
      <c r="DT53" s="203"/>
      <c r="DU53" s="203"/>
      <c r="DV53" s="203"/>
      <c r="DW53" s="203"/>
      <c r="DX53" s="203"/>
      <c r="DY53" s="203"/>
      <c r="DZ53" s="203"/>
      <c r="EA53" s="203"/>
      <c r="EB53" s="203"/>
      <c r="EC53" s="203"/>
      <c r="ED53" s="203"/>
      <c r="EE53" s="203"/>
      <c r="EF53" s="203"/>
      <c r="EG53" s="203"/>
      <c r="EH53" s="203"/>
      <c r="EI53" s="203"/>
      <c r="EJ53" s="203"/>
      <c r="EK53" s="203"/>
      <c r="EL53" s="203"/>
      <c r="EM53" s="203"/>
      <c r="EN53" s="203"/>
      <c r="EO53" s="203"/>
      <c r="EP53" s="203"/>
      <c r="EQ53" s="203"/>
      <c r="ER53" s="203"/>
      <c r="ES53" s="203"/>
      <c r="ET53" s="203"/>
      <c r="EU53" s="204"/>
    </row>
    <row r="54" spans="1:151" ht="75" customHeight="1">
      <c r="A54" s="151">
        <v>8</v>
      </c>
      <c r="B54" s="150" t="s">
        <v>97</v>
      </c>
      <c r="C54" s="150" t="s">
        <v>98</v>
      </c>
      <c r="D54" s="150" t="s">
        <v>83</v>
      </c>
      <c r="E54" s="192">
        <v>1</v>
      </c>
      <c r="F54" s="150" t="s">
        <v>70</v>
      </c>
      <c r="G54" s="151">
        <v>5</v>
      </c>
      <c r="H54" s="150" t="s">
        <v>96</v>
      </c>
      <c r="I54" s="188"/>
      <c r="J54" s="188"/>
      <c r="K54" s="145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99"/>
      <c r="AM54" s="203"/>
      <c r="AN54" s="203"/>
      <c r="AO54" s="203"/>
      <c r="AP54" s="203"/>
      <c r="AQ54" s="203"/>
      <c r="AR54" s="203"/>
      <c r="AS54" s="203"/>
      <c r="AT54" s="203"/>
      <c r="AU54" s="203"/>
      <c r="AV54" s="203"/>
      <c r="AW54" s="203"/>
      <c r="AX54" s="203"/>
      <c r="AY54" s="203"/>
      <c r="AZ54" s="203"/>
      <c r="BA54" s="203"/>
      <c r="BB54" s="203"/>
      <c r="BC54" s="203"/>
      <c r="BD54" s="203"/>
      <c r="BE54" s="203"/>
      <c r="BF54" s="203"/>
      <c r="BG54" s="203"/>
      <c r="BH54" s="203"/>
      <c r="BI54" s="203"/>
      <c r="BJ54" s="203"/>
      <c r="BK54" s="203"/>
      <c r="BL54" s="203"/>
      <c r="BM54" s="203"/>
      <c r="BN54" s="203"/>
      <c r="BO54" s="203"/>
      <c r="BP54" s="203"/>
      <c r="BQ54" s="203"/>
      <c r="BR54" s="203"/>
      <c r="BS54" s="203"/>
      <c r="BT54" s="203"/>
      <c r="BU54" s="203"/>
      <c r="BV54" s="203"/>
      <c r="BW54" s="203"/>
      <c r="BX54" s="203"/>
      <c r="BY54" s="203"/>
      <c r="BZ54" s="203"/>
      <c r="CA54" s="203"/>
      <c r="CB54" s="203"/>
      <c r="CC54" s="203"/>
      <c r="CD54" s="203"/>
      <c r="CE54" s="203"/>
      <c r="CF54" s="203"/>
      <c r="CG54" s="203"/>
      <c r="CH54" s="203"/>
      <c r="CI54" s="203"/>
      <c r="CJ54" s="203"/>
      <c r="CK54" s="203"/>
      <c r="CL54" s="203"/>
      <c r="CM54" s="203"/>
      <c r="CN54" s="203"/>
      <c r="CO54" s="203"/>
      <c r="CP54" s="203"/>
      <c r="CQ54" s="203"/>
      <c r="CR54" s="203"/>
      <c r="CS54" s="203"/>
      <c r="CT54" s="203"/>
      <c r="CU54" s="203"/>
      <c r="CV54" s="203"/>
      <c r="CW54" s="203"/>
      <c r="CX54" s="203"/>
      <c r="CY54" s="203"/>
      <c r="CZ54" s="203"/>
      <c r="DA54" s="203"/>
      <c r="DB54" s="203"/>
      <c r="DC54" s="203"/>
      <c r="DD54" s="203"/>
      <c r="DE54" s="203"/>
      <c r="DF54" s="203"/>
      <c r="DG54" s="203"/>
      <c r="DH54" s="203"/>
      <c r="DI54" s="203"/>
      <c r="DJ54" s="203"/>
      <c r="DK54" s="203"/>
      <c r="DL54" s="203"/>
      <c r="DM54" s="203"/>
      <c r="DN54" s="203"/>
      <c r="DO54" s="203"/>
      <c r="DP54" s="203"/>
      <c r="DQ54" s="203"/>
      <c r="DR54" s="203"/>
      <c r="DS54" s="203"/>
      <c r="DT54" s="203"/>
      <c r="DU54" s="203"/>
      <c r="DV54" s="203"/>
      <c r="DW54" s="203"/>
      <c r="DX54" s="203"/>
      <c r="DY54" s="203"/>
      <c r="DZ54" s="203"/>
      <c r="EA54" s="203"/>
      <c r="EB54" s="203"/>
      <c r="EC54" s="203"/>
      <c r="ED54" s="203"/>
      <c r="EE54" s="203"/>
      <c r="EF54" s="203"/>
      <c r="EG54" s="203"/>
      <c r="EH54" s="203"/>
      <c r="EI54" s="203"/>
      <c r="EJ54" s="203"/>
      <c r="EK54" s="203"/>
      <c r="EL54" s="203"/>
      <c r="EM54" s="203"/>
      <c r="EN54" s="203"/>
      <c r="EO54" s="203"/>
      <c r="EP54" s="203"/>
      <c r="EQ54" s="203"/>
      <c r="ER54" s="203"/>
      <c r="ES54" s="203"/>
      <c r="ET54" s="203"/>
      <c r="EU54" s="204"/>
    </row>
    <row r="55" spans="1:151" ht="126" customHeight="1">
      <c r="A55" s="151">
        <v>9</v>
      </c>
      <c r="B55" s="150" t="s">
        <v>99</v>
      </c>
      <c r="C55" s="150" t="s">
        <v>100</v>
      </c>
      <c r="D55" s="150" t="s">
        <v>83</v>
      </c>
      <c r="E55" s="150" t="s">
        <v>101</v>
      </c>
      <c r="F55" s="150" t="s">
        <v>102</v>
      </c>
      <c r="G55" s="151">
        <v>5</v>
      </c>
      <c r="H55" s="150" t="s">
        <v>117</v>
      </c>
      <c r="I55" s="188"/>
      <c r="J55" s="188"/>
      <c r="K55" s="145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99"/>
      <c r="AM55" s="203"/>
      <c r="AN55" s="203"/>
      <c r="AO55" s="203"/>
      <c r="AP55" s="203"/>
      <c r="AQ55" s="203"/>
      <c r="AR55" s="203"/>
      <c r="AS55" s="203"/>
      <c r="AT55" s="203"/>
      <c r="AU55" s="203"/>
      <c r="AV55" s="203"/>
      <c r="AW55" s="203"/>
      <c r="AX55" s="203"/>
      <c r="AY55" s="203"/>
      <c r="AZ55" s="203"/>
      <c r="BA55" s="203"/>
      <c r="BB55" s="203"/>
      <c r="BC55" s="203"/>
      <c r="BD55" s="203"/>
      <c r="BE55" s="203"/>
      <c r="BF55" s="203"/>
      <c r="BG55" s="203"/>
      <c r="BH55" s="203"/>
      <c r="BI55" s="203"/>
      <c r="BJ55" s="203"/>
      <c r="BK55" s="203"/>
      <c r="BL55" s="203"/>
      <c r="BM55" s="203"/>
      <c r="BN55" s="203"/>
      <c r="BO55" s="203"/>
      <c r="BP55" s="203"/>
      <c r="BQ55" s="203"/>
      <c r="BR55" s="203"/>
      <c r="BS55" s="203"/>
      <c r="BT55" s="203"/>
      <c r="BU55" s="203"/>
      <c r="BV55" s="203"/>
      <c r="BW55" s="203"/>
      <c r="BX55" s="203"/>
      <c r="BY55" s="203"/>
      <c r="BZ55" s="203"/>
      <c r="CA55" s="203"/>
      <c r="CB55" s="203"/>
      <c r="CC55" s="203"/>
      <c r="CD55" s="203"/>
      <c r="CE55" s="203"/>
      <c r="CF55" s="203"/>
      <c r="CG55" s="203"/>
      <c r="CH55" s="203"/>
      <c r="CI55" s="203"/>
      <c r="CJ55" s="203"/>
      <c r="CK55" s="203"/>
      <c r="CL55" s="203"/>
      <c r="CM55" s="203"/>
      <c r="CN55" s="203"/>
      <c r="CO55" s="203"/>
      <c r="CP55" s="203"/>
      <c r="CQ55" s="203"/>
      <c r="CR55" s="203"/>
      <c r="CS55" s="203"/>
      <c r="CT55" s="203"/>
      <c r="CU55" s="203"/>
      <c r="CV55" s="203"/>
      <c r="CW55" s="203"/>
      <c r="CX55" s="203"/>
      <c r="CY55" s="203"/>
      <c r="CZ55" s="203"/>
      <c r="DA55" s="203"/>
      <c r="DB55" s="203"/>
      <c r="DC55" s="203"/>
      <c r="DD55" s="203"/>
      <c r="DE55" s="203"/>
      <c r="DF55" s="203"/>
      <c r="DG55" s="203"/>
      <c r="DH55" s="203"/>
      <c r="DI55" s="203"/>
      <c r="DJ55" s="203"/>
      <c r="DK55" s="203"/>
      <c r="DL55" s="203"/>
      <c r="DM55" s="203"/>
      <c r="DN55" s="203"/>
      <c r="DO55" s="203"/>
      <c r="DP55" s="203"/>
      <c r="DQ55" s="203"/>
      <c r="DR55" s="203"/>
      <c r="DS55" s="203"/>
      <c r="DT55" s="203"/>
      <c r="DU55" s="203"/>
      <c r="DV55" s="203"/>
      <c r="DW55" s="203"/>
      <c r="DX55" s="203"/>
      <c r="DY55" s="203"/>
      <c r="DZ55" s="203"/>
      <c r="EA55" s="203"/>
      <c r="EB55" s="203"/>
      <c r="EC55" s="203"/>
      <c r="ED55" s="203"/>
      <c r="EE55" s="203"/>
      <c r="EF55" s="203"/>
      <c r="EG55" s="203"/>
      <c r="EH55" s="203"/>
      <c r="EI55" s="203"/>
      <c r="EJ55" s="203"/>
      <c r="EK55" s="203"/>
      <c r="EL55" s="203"/>
      <c r="EM55" s="203"/>
      <c r="EN55" s="203"/>
      <c r="EO55" s="203"/>
      <c r="EP55" s="203"/>
      <c r="EQ55" s="203"/>
      <c r="ER55" s="203"/>
      <c r="ES55" s="203"/>
      <c r="ET55" s="203"/>
      <c r="EU55" s="204"/>
    </row>
    <row r="56" spans="1:151" ht="14.45" customHeight="1">
      <c r="A56" s="193"/>
      <c r="B56" s="152" t="s">
        <v>104</v>
      </c>
      <c r="C56" s="194"/>
      <c r="D56" s="194"/>
      <c r="E56" s="194"/>
      <c r="F56" s="194"/>
      <c r="G56" s="195">
        <f>G4+G36+G37+G50+G51+G52+G53+G54+G55</f>
        <v>100</v>
      </c>
      <c r="H56" s="194"/>
      <c r="I56" s="196"/>
      <c r="J56" s="196">
        <f>J6+J10+J15+J19+J23+J28+J32+J36+J38+J42+J46+J50+J51+J52+J53+J54+J55</f>
        <v>0</v>
      </c>
      <c r="K56" s="145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99"/>
      <c r="AM56" s="203"/>
      <c r="AN56" s="203"/>
      <c r="AO56" s="203"/>
      <c r="AP56" s="203"/>
      <c r="AQ56" s="203"/>
      <c r="AR56" s="203"/>
      <c r="AS56" s="203"/>
      <c r="AT56" s="203"/>
      <c r="AU56" s="203"/>
      <c r="AV56" s="203"/>
      <c r="AW56" s="203"/>
      <c r="AX56" s="203"/>
      <c r="AY56" s="203"/>
      <c r="AZ56" s="203"/>
      <c r="BA56" s="203"/>
      <c r="BB56" s="203"/>
      <c r="BC56" s="203"/>
      <c r="BD56" s="203"/>
      <c r="BE56" s="203"/>
      <c r="BF56" s="203"/>
      <c r="BG56" s="203"/>
      <c r="BH56" s="203"/>
      <c r="BI56" s="203"/>
      <c r="BJ56" s="203"/>
      <c r="BK56" s="203"/>
      <c r="BL56" s="203"/>
      <c r="BM56" s="203"/>
      <c r="BN56" s="203"/>
      <c r="BO56" s="203"/>
      <c r="BP56" s="203"/>
      <c r="BQ56" s="203"/>
      <c r="BR56" s="203"/>
      <c r="BS56" s="203"/>
      <c r="BT56" s="203"/>
      <c r="BU56" s="203"/>
      <c r="BV56" s="203"/>
      <c r="BW56" s="203"/>
      <c r="BX56" s="203"/>
      <c r="BY56" s="203"/>
      <c r="BZ56" s="203"/>
      <c r="CA56" s="203"/>
      <c r="CB56" s="203"/>
      <c r="CC56" s="203"/>
      <c r="CD56" s="203"/>
      <c r="CE56" s="203"/>
      <c r="CF56" s="203"/>
      <c r="CG56" s="203"/>
      <c r="CH56" s="203"/>
      <c r="CI56" s="203"/>
      <c r="CJ56" s="203"/>
      <c r="CK56" s="203"/>
      <c r="CL56" s="203"/>
      <c r="CM56" s="203"/>
      <c r="CN56" s="203"/>
      <c r="CO56" s="203"/>
      <c r="CP56" s="203"/>
      <c r="CQ56" s="203"/>
      <c r="CR56" s="203"/>
      <c r="CS56" s="203"/>
      <c r="CT56" s="203"/>
      <c r="CU56" s="203"/>
      <c r="CV56" s="203"/>
      <c r="CW56" s="203"/>
      <c r="CX56" s="203"/>
      <c r="CY56" s="203"/>
      <c r="CZ56" s="203"/>
      <c r="DA56" s="203"/>
      <c r="DB56" s="203"/>
      <c r="DC56" s="203"/>
      <c r="DD56" s="203"/>
      <c r="DE56" s="203"/>
      <c r="DF56" s="203"/>
      <c r="DG56" s="203"/>
      <c r="DH56" s="203"/>
      <c r="DI56" s="203"/>
      <c r="DJ56" s="203"/>
      <c r="DK56" s="203"/>
      <c r="DL56" s="203"/>
      <c r="DM56" s="203"/>
      <c r="DN56" s="203"/>
      <c r="DO56" s="203"/>
      <c r="DP56" s="203"/>
      <c r="DQ56" s="203"/>
      <c r="DR56" s="203"/>
      <c r="DS56" s="203"/>
      <c r="DT56" s="203"/>
      <c r="DU56" s="203"/>
      <c r="DV56" s="203"/>
      <c r="DW56" s="203"/>
      <c r="DX56" s="203"/>
      <c r="DY56" s="203"/>
      <c r="DZ56" s="203"/>
      <c r="EA56" s="203"/>
      <c r="EB56" s="203"/>
      <c r="EC56" s="203"/>
      <c r="ED56" s="203"/>
      <c r="EE56" s="203"/>
      <c r="EF56" s="203"/>
      <c r="EG56" s="203"/>
      <c r="EH56" s="203"/>
      <c r="EI56" s="203"/>
      <c r="EJ56" s="203"/>
      <c r="EK56" s="203"/>
      <c r="EL56" s="203"/>
      <c r="EM56" s="203"/>
      <c r="EN56" s="203"/>
      <c r="EO56" s="203"/>
      <c r="EP56" s="203"/>
      <c r="EQ56" s="203"/>
      <c r="ER56" s="203"/>
      <c r="ES56" s="203"/>
      <c r="ET56" s="203"/>
      <c r="EU56" s="209"/>
    </row>
    <row r="57" spans="1:151" ht="13.5" customHeight="1">
      <c r="A57" s="197"/>
      <c r="B57" s="197"/>
      <c r="C57" s="197"/>
      <c r="D57" s="197"/>
      <c r="E57" s="197"/>
      <c r="F57" s="197"/>
      <c r="G57" s="197"/>
      <c r="H57" s="197"/>
      <c r="I57" s="197"/>
      <c r="J57" s="197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99"/>
      <c r="AM57" s="203"/>
      <c r="AN57" s="203"/>
      <c r="AO57" s="203"/>
      <c r="AP57" s="203"/>
      <c r="AQ57" s="203"/>
      <c r="AR57" s="203"/>
      <c r="AS57" s="203"/>
      <c r="AT57" s="203"/>
      <c r="AU57" s="203"/>
      <c r="AV57" s="203"/>
      <c r="AW57" s="203"/>
      <c r="AX57" s="203"/>
      <c r="AY57" s="203"/>
      <c r="AZ57" s="203"/>
      <c r="BA57" s="203"/>
      <c r="BB57" s="203"/>
      <c r="BC57" s="203"/>
      <c r="BD57" s="203"/>
      <c r="BE57" s="203"/>
      <c r="BF57" s="203"/>
      <c r="BG57" s="203"/>
      <c r="BH57" s="203"/>
      <c r="BI57" s="203"/>
      <c r="BJ57" s="203"/>
      <c r="BK57" s="203"/>
      <c r="BL57" s="203"/>
      <c r="BM57" s="203"/>
      <c r="BN57" s="203"/>
      <c r="BO57" s="203"/>
      <c r="BP57" s="203"/>
      <c r="BQ57" s="203"/>
      <c r="BR57" s="203"/>
      <c r="BS57" s="203"/>
      <c r="BT57" s="203"/>
      <c r="BU57" s="203"/>
      <c r="BV57" s="203"/>
      <c r="BW57" s="203"/>
      <c r="BX57" s="203"/>
      <c r="BY57" s="203"/>
      <c r="BZ57" s="203"/>
      <c r="CA57" s="203"/>
      <c r="CB57" s="203"/>
      <c r="CC57" s="203"/>
      <c r="CD57" s="203"/>
      <c r="CE57" s="203"/>
      <c r="CF57" s="203"/>
      <c r="CG57" s="203"/>
      <c r="CH57" s="203"/>
      <c r="CI57" s="203"/>
      <c r="CJ57" s="203"/>
      <c r="CK57" s="203"/>
      <c r="CL57" s="203"/>
      <c r="CM57" s="203"/>
      <c r="CN57" s="203"/>
      <c r="CO57" s="203"/>
      <c r="CP57" s="203"/>
      <c r="CQ57" s="203"/>
      <c r="CR57" s="203"/>
      <c r="CS57" s="203"/>
      <c r="CT57" s="203"/>
      <c r="CU57" s="203"/>
      <c r="CV57" s="203"/>
      <c r="CW57" s="203"/>
      <c r="CX57" s="203"/>
      <c r="CY57" s="203"/>
      <c r="CZ57" s="203"/>
      <c r="DA57" s="203"/>
      <c r="DB57" s="203"/>
      <c r="DC57" s="203"/>
      <c r="DD57" s="203"/>
      <c r="DE57" s="203"/>
      <c r="DF57" s="203"/>
      <c r="DG57" s="203"/>
      <c r="DH57" s="203"/>
      <c r="DI57" s="203"/>
      <c r="DJ57" s="203"/>
      <c r="DK57" s="203"/>
      <c r="DL57" s="203"/>
      <c r="DM57" s="203"/>
      <c r="DN57" s="203"/>
      <c r="DO57" s="203"/>
      <c r="DP57" s="203"/>
      <c r="DQ57" s="203"/>
      <c r="DR57" s="203"/>
      <c r="DS57" s="203"/>
      <c r="DT57" s="203"/>
      <c r="DU57" s="203"/>
      <c r="DV57" s="203"/>
      <c r="DW57" s="203"/>
      <c r="DX57" s="203"/>
      <c r="DY57" s="203"/>
      <c r="DZ57" s="203"/>
      <c r="EA57" s="203"/>
      <c r="EB57" s="203"/>
      <c r="EC57" s="203"/>
      <c r="ED57" s="203"/>
      <c r="EE57" s="203"/>
      <c r="EF57" s="203"/>
      <c r="EG57" s="203"/>
      <c r="EH57" s="203"/>
      <c r="EI57" s="203"/>
      <c r="EJ57" s="203"/>
      <c r="EK57" s="203"/>
      <c r="EL57" s="203"/>
      <c r="EM57" s="203"/>
      <c r="EN57" s="203"/>
      <c r="EO57" s="203"/>
      <c r="EP57" s="203"/>
      <c r="EQ57" s="203"/>
      <c r="ER57" s="203"/>
      <c r="ES57" s="203"/>
      <c r="ET57" s="203"/>
      <c r="EU57" s="210"/>
    </row>
    <row r="58" spans="1:151" ht="13.5" customHeight="1">
      <c r="A58" s="143"/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99"/>
      <c r="AM58" s="203"/>
      <c r="AN58" s="203"/>
      <c r="AO58" s="203"/>
      <c r="AP58" s="203"/>
      <c r="AQ58" s="203"/>
      <c r="AR58" s="203"/>
      <c r="AS58" s="203"/>
      <c r="AT58" s="203"/>
      <c r="AU58" s="203"/>
      <c r="AV58" s="203"/>
      <c r="AW58" s="203"/>
      <c r="AX58" s="203"/>
      <c r="AY58" s="203"/>
      <c r="AZ58" s="203"/>
      <c r="BA58" s="203"/>
      <c r="BB58" s="203"/>
      <c r="BC58" s="203"/>
      <c r="BD58" s="203"/>
      <c r="BE58" s="203"/>
      <c r="BF58" s="203"/>
      <c r="BG58" s="203"/>
      <c r="BH58" s="203"/>
      <c r="BI58" s="203"/>
      <c r="BJ58" s="203"/>
      <c r="BK58" s="203"/>
      <c r="BL58" s="203"/>
      <c r="BM58" s="203"/>
      <c r="BN58" s="203"/>
      <c r="BO58" s="203"/>
      <c r="BP58" s="203"/>
      <c r="BQ58" s="203"/>
      <c r="BR58" s="203"/>
      <c r="BS58" s="203"/>
      <c r="BT58" s="203"/>
      <c r="BU58" s="203"/>
      <c r="BV58" s="203"/>
      <c r="BW58" s="203"/>
      <c r="BX58" s="203"/>
      <c r="BY58" s="203"/>
      <c r="BZ58" s="203"/>
      <c r="CA58" s="203"/>
      <c r="CB58" s="203"/>
      <c r="CC58" s="203"/>
      <c r="CD58" s="203"/>
      <c r="CE58" s="203"/>
      <c r="CF58" s="203"/>
      <c r="CG58" s="203"/>
      <c r="CH58" s="203"/>
      <c r="CI58" s="203"/>
      <c r="CJ58" s="203"/>
      <c r="CK58" s="203"/>
      <c r="CL58" s="203"/>
      <c r="CM58" s="203"/>
      <c r="CN58" s="203"/>
      <c r="CO58" s="203"/>
      <c r="CP58" s="203"/>
      <c r="CQ58" s="203"/>
      <c r="CR58" s="203"/>
      <c r="CS58" s="203"/>
      <c r="CT58" s="203"/>
      <c r="CU58" s="203"/>
      <c r="CV58" s="203"/>
      <c r="CW58" s="203"/>
      <c r="CX58" s="203"/>
      <c r="CY58" s="203"/>
      <c r="CZ58" s="203"/>
      <c r="DA58" s="203"/>
      <c r="DB58" s="203"/>
      <c r="DC58" s="203"/>
      <c r="DD58" s="203"/>
      <c r="DE58" s="203"/>
      <c r="DF58" s="203"/>
      <c r="DG58" s="203"/>
      <c r="DH58" s="203"/>
      <c r="DI58" s="203"/>
      <c r="DJ58" s="203"/>
      <c r="DK58" s="203"/>
      <c r="DL58" s="203"/>
      <c r="DM58" s="203"/>
      <c r="DN58" s="203"/>
      <c r="DO58" s="203"/>
      <c r="DP58" s="203"/>
      <c r="DQ58" s="203"/>
      <c r="DR58" s="203"/>
      <c r="DS58" s="203"/>
      <c r="DT58" s="203"/>
      <c r="DU58" s="203"/>
      <c r="DV58" s="203"/>
      <c r="DW58" s="203"/>
      <c r="DX58" s="203"/>
      <c r="DY58" s="203"/>
      <c r="DZ58" s="203"/>
      <c r="EA58" s="203"/>
      <c r="EB58" s="203"/>
      <c r="EC58" s="203"/>
      <c r="ED58" s="203"/>
      <c r="EE58" s="203"/>
      <c r="EF58" s="203"/>
      <c r="EG58" s="203"/>
      <c r="EH58" s="203"/>
      <c r="EI58" s="203"/>
      <c r="EJ58" s="203"/>
      <c r="EK58" s="203"/>
      <c r="EL58" s="203"/>
      <c r="EM58" s="203"/>
      <c r="EN58" s="203"/>
      <c r="EO58" s="203"/>
      <c r="EP58" s="203"/>
      <c r="EQ58" s="203"/>
      <c r="ER58" s="203"/>
      <c r="ES58" s="203"/>
      <c r="ET58" s="203"/>
      <c r="EU58" s="204"/>
    </row>
    <row r="59" spans="1:151" ht="13.5" customHeight="1">
      <c r="A59" s="143"/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99"/>
      <c r="AM59" s="203"/>
      <c r="AN59" s="203"/>
      <c r="AO59" s="203"/>
      <c r="AP59" s="203"/>
      <c r="AQ59" s="203"/>
      <c r="AR59" s="203"/>
      <c r="AS59" s="203"/>
      <c r="AT59" s="203"/>
      <c r="AU59" s="203"/>
      <c r="AV59" s="203"/>
      <c r="AW59" s="203"/>
      <c r="AX59" s="203"/>
      <c r="AY59" s="203"/>
      <c r="AZ59" s="203"/>
      <c r="BA59" s="203"/>
      <c r="BB59" s="203"/>
      <c r="BC59" s="203"/>
      <c r="BD59" s="203"/>
      <c r="BE59" s="203"/>
      <c r="BF59" s="203"/>
      <c r="BG59" s="203"/>
      <c r="BH59" s="203"/>
      <c r="BI59" s="203"/>
      <c r="BJ59" s="203"/>
      <c r="BK59" s="203"/>
      <c r="BL59" s="203"/>
      <c r="BM59" s="203"/>
      <c r="BN59" s="203"/>
      <c r="BO59" s="203"/>
      <c r="BP59" s="203"/>
      <c r="BQ59" s="203"/>
      <c r="BR59" s="203"/>
      <c r="BS59" s="203"/>
      <c r="BT59" s="203"/>
      <c r="BU59" s="203"/>
      <c r="BV59" s="203"/>
      <c r="BW59" s="203"/>
      <c r="BX59" s="203"/>
      <c r="BY59" s="203"/>
      <c r="BZ59" s="203"/>
      <c r="CA59" s="203"/>
      <c r="CB59" s="203"/>
      <c r="CC59" s="203"/>
      <c r="CD59" s="203"/>
      <c r="CE59" s="203"/>
      <c r="CF59" s="203"/>
      <c r="CG59" s="203"/>
      <c r="CH59" s="203"/>
      <c r="CI59" s="203"/>
      <c r="CJ59" s="203"/>
      <c r="CK59" s="203"/>
      <c r="CL59" s="203"/>
      <c r="CM59" s="203"/>
      <c r="CN59" s="203"/>
      <c r="CO59" s="203"/>
      <c r="CP59" s="203"/>
      <c r="CQ59" s="203"/>
      <c r="CR59" s="203"/>
      <c r="CS59" s="203"/>
      <c r="CT59" s="203"/>
      <c r="CU59" s="203"/>
      <c r="CV59" s="203"/>
      <c r="CW59" s="203"/>
      <c r="CX59" s="203"/>
      <c r="CY59" s="203"/>
      <c r="CZ59" s="203"/>
      <c r="DA59" s="203"/>
      <c r="DB59" s="203"/>
      <c r="DC59" s="203"/>
      <c r="DD59" s="203"/>
      <c r="DE59" s="203"/>
      <c r="DF59" s="203"/>
      <c r="DG59" s="203"/>
      <c r="DH59" s="203"/>
      <c r="DI59" s="203"/>
      <c r="DJ59" s="203"/>
      <c r="DK59" s="203"/>
      <c r="DL59" s="203"/>
      <c r="DM59" s="203"/>
      <c r="DN59" s="203"/>
      <c r="DO59" s="203"/>
      <c r="DP59" s="203"/>
      <c r="DQ59" s="203"/>
      <c r="DR59" s="203"/>
      <c r="DS59" s="203"/>
      <c r="DT59" s="203"/>
      <c r="DU59" s="203"/>
      <c r="DV59" s="203"/>
      <c r="DW59" s="203"/>
      <c r="DX59" s="203"/>
      <c r="DY59" s="203"/>
      <c r="DZ59" s="203"/>
      <c r="EA59" s="203"/>
      <c r="EB59" s="203"/>
      <c r="EC59" s="203"/>
      <c r="ED59" s="203"/>
      <c r="EE59" s="203"/>
      <c r="EF59" s="203"/>
      <c r="EG59" s="203"/>
      <c r="EH59" s="203"/>
      <c r="EI59" s="203"/>
      <c r="EJ59" s="203"/>
      <c r="EK59" s="203"/>
      <c r="EL59" s="203"/>
      <c r="EM59" s="203"/>
      <c r="EN59" s="203"/>
      <c r="EO59" s="203"/>
      <c r="EP59" s="203"/>
      <c r="EQ59" s="203"/>
      <c r="ER59" s="203"/>
      <c r="ES59" s="203"/>
      <c r="ET59" s="203"/>
      <c r="EU59" s="204"/>
    </row>
    <row r="60" spans="1:151" ht="13.5" customHeight="1">
      <c r="A60" s="143"/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99"/>
      <c r="AM60" s="203"/>
      <c r="AN60" s="203"/>
      <c r="AO60" s="203"/>
      <c r="AP60" s="203"/>
      <c r="AQ60" s="203"/>
      <c r="AR60" s="203"/>
      <c r="AS60" s="203"/>
      <c r="AT60" s="203"/>
      <c r="AU60" s="203"/>
      <c r="AV60" s="203"/>
      <c r="AW60" s="203"/>
      <c r="AX60" s="203"/>
      <c r="AY60" s="203"/>
      <c r="AZ60" s="203"/>
      <c r="BA60" s="203"/>
      <c r="BB60" s="203"/>
      <c r="BC60" s="203"/>
      <c r="BD60" s="203"/>
      <c r="BE60" s="203"/>
      <c r="BF60" s="203"/>
      <c r="BG60" s="203"/>
      <c r="BH60" s="203"/>
      <c r="BI60" s="203"/>
      <c r="BJ60" s="203"/>
      <c r="BK60" s="203"/>
      <c r="BL60" s="203"/>
      <c r="BM60" s="203"/>
      <c r="BN60" s="203"/>
      <c r="BO60" s="203"/>
      <c r="BP60" s="203"/>
      <c r="BQ60" s="203"/>
      <c r="BR60" s="203"/>
      <c r="BS60" s="203"/>
      <c r="BT60" s="203"/>
      <c r="BU60" s="203"/>
      <c r="BV60" s="203"/>
      <c r="BW60" s="203"/>
      <c r="BX60" s="203"/>
      <c r="BY60" s="203"/>
      <c r="BZ60" s="203"/>
      <c r="CA60" s="203"/>
      <c r="CB60" s="203"/>
      <c r="CC60" s="203"/>
      <c r="CD60" s="203"/>
      <c r="CE60" s="203"/>
      <c r="CF60" s="203"/>
      <c r="CG60" s="203"/>
      <c r="CH60" s="203"/>
      <c r="CI60" s="203"/>
      <c r="CJ60" s="203"/>
      <c r="CK60" s="203"/>
      <c r="CL60" s="203"/>
      <c r="CM60" s="203"/>
      <c r="CN60" s="203"/>
      <c r="CO60" s="203"/>
      <c r="CP60" s="203"/>
      <c r="CQ60" s="203"/>
      <c r="CR60" s="203"/>
      <c r="CS60" s="203"/>
      <c r="CT60" s="203"/>
      <c r="CU60" s="203"/>
      <c r="CV60" s="203"/>
      <c r="CW60" s="203"/>
      <c r="CX60" s="203"/>
      <c r="CY60" s="203"/>
      <c r="CZ60" s="203"/>
      <c r="DA60" s="203"/>
      <c r="DB60" s="203"/>
      <c r="DC60" s="203"/>
      <c r="DD60" s="203"/>
      <c r="DE60" s="203"/>
      <c r="DF60" s="203"/>
      <c r="DG60" s="203"/>
      <c r="DH60" s="203"/>
      <c r="DI60" s="203"/>
      <c r="DJ60" s="203"/>
      <c r="DK60" s="203"/>
      <c r="DL60" s="203"/>
      <c r="DM60" s="203"/>
      <c r="DN60" s="203"/>
      <c r="DO60" s="203"/>
      <c r="DP60" s="203"/>
      <c r="DQ60" s="203"/>
      <c r="DR60" s="203"/>
      <c r="DS60" s="203"/>
      <c r="DT60" s="203"/>
      <c r="DU60" s="203"/>
      <c r="DV60" s="203"/>
      <c r="DW60" s="203"/>
      <c r="DX60" s="203"/>
      <c r="DY60" s="203"/>
      <c r="DZ60" s="203"/>
      <c r="EA60" s="203"/>
      <c r="EB60" s="203"/>
      <c r="EC60" s="203"/>
      <c r="ED60" s="203"/>
      <c r="EE60" s="203"/>
      <c r="EF60" s="203"/>
      <c r="EG60" s="203"/>
      <c r="EH60" s="203"/>
      <c r="EI60" s="203"/>
      <c r="EJ60" s="203"/>
      <c r="EK60" s="203"/>
      <c r="EL60" s="203"/>
      <c r="EM60" s="203"/>
      <c r="EN60" s="203"/>
      <c r="EO60" s="203"/>
      <c r="EP60" s="203"/>
      <c r="EQ60" s="203"/>
      <c r="ER60" s="203"/>
      <c r="ES60" s="203"/>
      <c r="ET60" s="203"/>
      <c r="EU60" s="204"/>
    </row>
    <row r="61" spans="1:151" ht="13.5" customHeight="1">
      <c r="A61" s="143"/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99"/>
      <c r="AM61" s="203"/>
      <c r="AN61" s="203"/>
      <c r="AO61" s="203"/>
      <c r="AP61" s="203"/>
      <c r="AQ61" s="203"/>
      <c r="AR61" s="203"/>
      <c r="AS61" s="203"/>
      <c r="AT61" s="203"/>
      <c r="AU61" s="203"/>
      <c r="AV61" s="203"/>
      <c r="AW61" s="203"/>
      <c r="AX61" s="203"/>
      <c r="AY61" s="203"/>
      <c r="AZ61" s="203"/>
      <c r="BA61" s="203"/>
      <c r="BB61" s="203"/>
      <c r="BC61" s="203"/>
      <c r="BD61" s="203"/>
      <c r="BE61" s="203"/>
      <c r="BF61" s="203"/>
      <c r="BG61" s="203"/>
      <c r="BH61" s="203"/>
      <c r="BI61" s="203"/>
      <c r="BJ61" s="203"/>
      <c r="BK61" s="203"/>
      <c r="BL61" s="203"/>
      <c r="BM61" s="203"/>
      <c r="BN61" s="203"/>
      <c r="BO61" s="203"/>
      <c r="BP61" s="203"/>
      <c r="BQ61" s="203"/>
      <c r="BR61" s="203"/>
      <c r="BS61" s="203"/>
      <c r="BT61" s="203"/>
      <c r="BU61" s="203"/>
      <c r="BV61" s="203"/>
      <c r="BW61" s="203"/>
      <c r="BX61" s="203"/>
      <c r="BY61" s="203"/>
      <c r="BZ61" s="203"/>
      <c r="CA61" s="203"/>
      <c r="CB61" s="203"/>
      <c r="CC61" s="203"/>
      <c r="CD61" s="203"/>
      <c r="CE61" s="203"/>
      <c r="CF61" s="203"/>
      <c r="CG61" s="203"/>
      <c r="CH61" s="203"/>
      <c r="CI61" s="203"/>
      <c r="CJ61" s="203"/>
      <c r="CK61" s="203"/>
      <c r="CL61" s="203"/>
      <c r="CM61" s="203"/>
      <c r="CN61" s="203"/>
      <c r="CO61" s="203"/>
      <c r="CP61" s="203"/>
      <c r="CQ61" s="203"/>
      <c r="CR61" s="203"/>
      <c r="CS61" s="203"/>
      <c r="CT61" s="203"/>
      <c r="CU61" s="203"/>
      <c r="CV61" s="203"/>
      <c r="CW61" s="203"/>
      <c r="CX61" s="203"/>
      <c r="CY61" s="203"/>
      <c r="CZ61" s="203"/>
      <c r="DA61" s="203"/>
      <c r="DB61" s="203"/>
      <c r="DC61" s="203"/>
      <c r="DD61" s="203"/>
      <c r="DE61" s="203"/>
      <c r="DF61" s="203"/>
      <c r="DG61" s="203"/>
      <c r="DH61" s="203"/>
      <c r="DI61" s="203"/>
      <c r="DJ61" s="203"/>
      <c r="DK61" s="203"/>
      <c r="DL61" s="203"/>
      <c r="DM61" s="203"/>
      <c r="DN61" s="203"/>
      <c r="DO61" s="203"/>
      <c r="DP61" s="203"/>
      <c r="DQ61" s="203"/>
      <c r="DR61" s="203"/>
      <c r="DS61" s="203"/>
      <c r="DT61" s="203"/>
      <c r="DU61" s="203"/>
      <c r="DV61" s="203"/>
      <c r="DW61" s="203"/>
      <c r="DX61" s="203"/>
      <c r="DY61" s="203"/>
      <c r="DZ61" s="203"/>
      <c r="EA61" s="203"/>
      <c r="EB61" s="203"/>
      <c r="EC61" s="203"/>
      <c r="ED61" s="203"/>
      <c r="EE61" s="203"/>
      <c r="EF61" s="203"/>
      <c r="EG61" s="203"/>
      <c r="EH61" s="203"/>
      <c r="EI61" s="203"/>
      <c r="EJ61" s="203"/>
      <c r="EK61" s="203"/>
      <c r="EL61" s="203"/>
      <c r="EM61" s="203"/>
      <c r="EN61" s="203"/>
      <c r="EO61" s="203"/>
      <c r="EP61" s="203"/>
      <c r="EQ61" s="203"/>
      <c r="ER61" s="203"/>
      <c r="ES61" s="203"/>
      <c r="ET61" s="203"/>
      <c r="EU61" s="204"/>
    </row>
    <row r="62" spans="1:151" ht="13.5" customHeight="1">
      <c r="A62" s="143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99"/>
      <c r="AM62" s="203"/>
      <c r="AN62" s="203"/>
      <c r="AO62" s="203"/>
      <c r="AP62" s="203"/>
      <c r="AQ62" s="203"/>
      <c r="AR62" s="203"/>
      <c r="AS62" s="203"/>
      <c r="AT62" s="203"/>
      <c r="AU62" s="203"/>
      <c r="AV62" s="203"/>
      <c r="AW62" s="203"/>
      <c r="AX62" s="203"/>
      <c r="AY62" s="203"/>
      <c r="AZ62" s="203"/>
      <c r="BA62" s="203"/>
      <c r="BB62" s="203"/>
      <c r="BC62" s="203"/>
      <c r="BD62" s="203"/>
      <c r="BE62" s="203"/>
      <c r="BF62" s="203"/>
      <c r="BG62" s="203"/>
      <c r="BH62" s="203"/>
      <c r="BI62" s="203"/>
      <c r="BJ62" s="203"/>
      <c r="BK62" s="203"/>
      <c r="BL62" s="203"/>
      <c r="BM62" s="203"/>
      <c r="BN62" s="203"/>
      <c r="BO62" s="203"/>
      <c r="BP62" s="203"/>
      <c r="BQ62" s="203"/>
      <c r="BR62" s="203"/>
      <c r="BS62" s="203"/>
      <c r="BT62" s="203"/>
      <c r="BU62" s="203"/>
      <c r="BV62" s="203"/>
      <c r="BW62" s="203"/>
      <c r="BX62" s="203"/>
      <c r="BY62" s="203"/>
      <c r="BZ62" s="203"/>
      <c r="CA62" s="203"/>
      <c r="CB62" s="203"/>
      <c r="CC62" s="203"/>
      <c r="CD62" s="203"/>
      <c r="CE62" s="203"/>
      <c r="CF62" s="203"/>
      <c r="CG62" s="203"/>
      <c r="CH62" s="203"/>
      <c r="CI62" s="203"/>
      <c r="CJ62" s="203"/>
      <c r="CK62" s="203"/>
      <c r="CL62" s="203"/>
      <c r="CM62" s="203"/>
      <c r="CN62" s="203"/>
      <c r="CO62" s="203"/>
      <c r="CP62" s="203"/>
      <c r="CQ62" s="203"/>
      <c r="CR62" s="203"/>
      <c r="CS62" s="203"/>
      <c r="CT62" s="203"/>
      <c r="CU62" s="203"/>
      <c r="CV62" s="203"/>
      <c r="CW62" s="203"/>
      <c r="CX62" s="203"/>
      <c r="CY62" s="203"/>
      <c r="CZ62" s="203"/>
      <c r="DA62" s="203"/>
      <c r="DB62" s="203"/>
      <c r="DC62" s="203"/>
      <c r="DD62" s="203"/>
      <c r="DE62" s="203"/>
      <c r="DF62" s="203"/>
      <c r="DG62" s="203"/>
      <c r="DH62" s="203"/>
      <c r="DI62" s="203"/>
      <c r="DJ62" s="203"/>
      <c r="DK62" s="203"/>
      <c r="DL62" s="203"/>
      <c r="DM62" s="203"/>
      <c r="DN62" s="203"/>
      <c r="DO62" s="203"/>
      <c r="DP62" s="203"/>
      <c r="DQ62" s="203"/>
      <c r="DR62" s="203"/>
      <c r="DS62" s="203"/>
      <c r="DT62" s="203"/>
      <c r="DU62" s="203"/>
      <c r="DV62" s="203"/>
      <c r="DW62" s="203"/>
      <c r="DX62" s="203"/>
      <c r="DY62" s="203"/>
      <c r="DZ62" s="203"/>
      <c r="EA62" s="203"/>
      <c r="EB62" s="203"/>
      <c r="EC62" s="203"/>
      <c r="ED62" s="203"/>
      <c r="EE62" s="203"/>
      <c r="EF62" s="203"/>
      <c r="EG62" s="203"/>
      <c r="EH62" s="203"/>
      <c r="EI62" s="203"/>
      <c r="EJ62" s="203"/>
      <c r="EK62" s="203"/>
      <c r="EL62" s="203"/>
      <c r="EM62" s="203"/>
      <c r="EN62" s="203"/>
      <c r="EO62" s="203"/>
      <c r="EP62" s="203"/>
      <c r="EQ62" s="203"/>
      <c r="ER62" s="203"/>
      <c r="ES62" s="203"/>
      <c r="ET62" s="203"/>
      <c r="EU62" s="204"/>
    </row>
    <row r="63" spans="1:151" ht="13.5" customHeight="1">
      <c r="A63" s="143"/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99"/>
      <c r="AM63" s="203"/>
      <c r="AN63" s="203"/>
      <c r="AO63" s="203"/>
      <c r="AP63" s="203"/>
      <c r="AQ63" s="203"/>
      <c r="AR63" s="203"/>
      <c r="AS63" s="203"/>
      <c r="AT63" s="203"/>
      <c r="AU63" s="203"/>
      <c r="AV63" s="203"/>
      <c r="AW63" s="203"/>
      <c r="AX63" s="203"/>
      <c r="AY63" s="203"/>
      <c r="AZ63" s="203"/>
      <c r="BA63" s="203"/>
      <c r="BB63" s="203"/>
      <c r="BC63" s="203"/>
      <c r="BD63" s="203"/>
      <c r="BE63" s="203"/>
      <c r="BF63" s="203"/>
      <c r="BG63" s="203"/>
      <c r="BH63" s="203"/>
      <c r="BI63" s="203"/>
      <c r="BJ63" s="203"/>
      <c r="BK63" s="203"/>
      <c r="BL63" s="203"/>
      <c r="BM63" s="203"/>
      <c r="BN63" s="203"/>
      <c r="BO63" s="203"/>
      <c r="BP63" s="203"/>
      <c r="BQ63" s="203"/>
      <c r="BR63" s="203"/>
      <c r="BS63" s="203"/>
      <c r="BT63" s="203"/>
      <c r="BU63" s="203"/>
      <c r="BV63" s="203"/>
      <c r="BW63" s="203"/>
      <c r="BX63" s="203"/>
      <c r="BY63" s="203"/>
      <c r="BZ63" s="203"/>
      <c r="CA63" s="203"/>
      <c r="CB63" s="203"/>
      <c r="CC63" s="203"/>
      <c r="CD63" s="203"/>
      <c r="CE63" s="203"/>
      <c r="CF63" s="203"/>
      <c r="CG63" s="203"/>
      <c r="CH63" s="203"/>
      <c r="CI63" s="203"/>
      <c r="CJ63" s="203"/>
      <c r="CK63" s="203"/>
      <c r="CL63" s="203"/>
      <c r="CM63" s="203"/>
      <c r="CN63" s="203"/>
      <c r="CO63" s="203"/>
      <c r="CP63" s="203"/>
      <c r="CQ63" s="203"/>
      <c r="CR63" s="203"/>
      <c r="CS63" s="203"/>
      <c r="CT63" s="203"/>
      <c r="CU63" s="203"/>
      <c r="CV63" s="203"/>
      <c r="CW63" s="203"/>
      <c r="CX63" s="203"/>
      <c r="CY63" s="203"/>
      <c r="CZ63" s="203"/>
      <c r="DA63" s="203"/>
      <c r="DB63" s="203"/>
      <c r="DC63" s="203"/>
      <c r="DD63" s="203"/>
      <c r="DE63" s="203"/>
      <c r="DF63" s="203"/>
      <c r="DG63" s="203"/>
      <c r="DH63" s="203"/>
      <c r="DI63" s="203"/>
      <c r="DJ63" s="203"/>
      <c r="DK63" s="203"/>
      <c r="DL63" s="203"/>
      <c r="DM63" s="203"/>
      <c r="DN63" s="203"/>
      <c r="DO63" s="203"/>
      <c r="DP63" s="203"/>
      <c r="DQ63" s="203"/>
      <c r="DR63" s="203"/>
      <c r="DS63" s="203"/>
      <c r="DT63" s="203"/>
      <c r="DU63" s="203"/>
      <c r="DV63" s="203"/>
      <c r="DW63" s="203"/>
      <c r="DX63" s="203"/>
      <c r="DY63" s="203"/>
      <c r="DZ63" s="203"/>
      <c r="EA63" s="203"/>
      <c r="EB63" s="203"/>
      <c r="EC63" s="203"/>
      <c r="ED63" s="203"/>
      <c r="EE63" s="203"/>
      <c r="EF63" s="203"/>
      <c r="EG63" s="203"/>
      <c r="EH63" s="203"/>
      <c r="EI63" s="203"/>
      <c r="EJ63" s="203"/>
      <c r="EK63" s="203"/>
      <c r="EL63" s="203"/>
      <c r="EM63" s="203"/>
      <c r="EN63" s="203"/>
      <c r="EO63" s="203"/>
      <c r="EP63" s="203"/>
      <c r="EQ63" s="203"/>
      <c r="ER63" s="203"/>
      <c r="ES63" s="203"/>
      <c r="ET63" s="203"/>
      <c r="EU63" s="204"/>
    </row>
    <row r="64" spans="1:151" ht="13.5" customHeight="1">
      <c r="A64" s="143"/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43"/>
      <c r="AH64" s="143"/>
      <c r="AI64" s="143"/>
      <c r="AJ64" s="143"/>
      <c r="AK64" s="143"/>
      <c r="AL64" s="199"/>
      <c r="AM64" s="203"/>
      <c r="AN64" s="203"/>
      <c r="AO64" s="203"/>
      <c r="AP64" s="203"/>
      <c r="AQ64" s="203"/>
      <c r="AR64" s="203"/>
      <c r="AS64" s="203"/>
      <c r="AT64" s="203"/>
      <c r="AU64" s="203"/>
      <c r="AV64" s="203"/>
      <c r="AW64" s="203"/>
      <c r="AX64" s="203"/>
      <c r="AY64" s="203"/>
      <c r="AZ64" s="203"/>
      <c r="BA64" s="203"/>
      <c r="BB64" s="203"/>
      <c r="BC64" s="203"/>
      <c r="BD64" s="203"/>
      <c r="BE64" s="203"/>
      <c r="BF64" s="203"/>
      <c r="BG64" s="203"/>
      <c r="BH64" s="203"/>
      <c r="BI64" s="203"/>
      <c r="BJ64" s="203"/>
      <c r="BK64" s="203"/>
      <c r="BL64" s="203"/>
      <c r="BM64" s="203"/>
      <c r="BN64" s="203"/>
      <c r="BO64" s="203"/>
      <c r="BP64" s="203"/>
      <c r="BQ64" s="203"/>
      <c r="BR64" s="203"/>
      <c r="BS64" s="203"/>
      <c r="BT64" s="203"/>
      <c r="BU64" s="203"/>
      <c r="BV64" s="203"/>
      <c r="BW64" s="203"/>
      <c r="BX64" s="203"/>
      <c r="BY64" s="203"/>
      <c r="BZ64" s="203"/>
      <c r="CA64" s="203"/>
      <c r="CB64" s="203"/>
      <c r="CC64" s="203"/>
      <c r="CD64" s="203"/>
      <c r="CE64" s="203"/>
      <c r="CF64" s="203"/>
      <c r="CG64" s="203"/>
      <c r="CH64" s="203"/>
      <c r="CI64" s="203"/>
      <c r="CJ64" s="203"/>
      <c r="CK64" s="203"/>
      <c r="CL64" s="203"/>
      <c r="CM64" s="203"/>
      <c r="CN64" s="203"/>
      <c r="CO64" s="203"/>
      <c r="CP64" s="203"/>
      <c r="CQ64" s="203"/>
      <c r="CR64" s="203"/>
      <c r="CS64" s="203"/>
      <c r="CT64" s="203"/>
      <c r="CU64" s="203"/>
      <c r="CV64" s="203"/>
      <c r="CW64" s="203"/>
      <c r="CX64" s="203"/>
      <c r="CY64" s="203"/>
      <c r="CZ64" s="203"/>
      <c r="DA64" s="203"/>
      <c r="DB64" s="203"/>
      <c r="DC64" s="203"/>
      <c r="DD64" s="203"/>
      <c r="DE64" s="203"/>
      <c r="DF64" s="203"/>
      <c r="DG64" s="203"/>
      <c r="DH64" s="203"/>
      <c r="DI64" s="203"/>
      <c r="DJ64" s="203"/>
      <c r="DK64" s="203"/>
      <c r="DL64" s="203"/>
      <c r="DM64" s="203"/>
      <c r="DN64" s="203"/>
      <c r="DO64" s="203"/>
      <c r="DP64" s="203"/>
      <c r="DQ64" s="203"/>
      <c r="DR64" s="203"/>
      <c r="DS64" s="203"/>
      <c r="DT64" s="203"/>
      <c r="DU64" s="203"/>
      <c r="DV64" s="203"/>
      <c r="DW64" s="203"/>
      <c r="DX64" s="203"/>
      <c r="DY64" s="203"/>
      <c r="DZ64" s="203"/>
      <c r="EA64" s="203"/>
      <c r="EB64" s="203"/>
      <c r="EC64" s="203"/>
      <c r="ED64" s="203"/>
      <c r="EE64" s="203"/>
      <c r="EF64" s="203"/>
      <c r="EG64" s="203"/>
      <c r="EH64" s="203"/>
      <c r="EI64" s="203"/>
      <c r="EJ64" s="203"/>
      <c r="EK64" s="203"/>
      <c r="EL64" s="203"/>
      <c r="EM64" s="203"/>
      <c r="EN64" s="203"/>
      <c r="EO64" s="203"/>
      <c r="EP64" s="203"/>
      <c r="EQ64" s="203"/>
      <c r="ER64" s="203"/>
      <c r="ES64" s="203"/>
      <c r="ET64" s="203"/>
      <c r="EU64" s="204"/>
    </row>
    <row r="65" spans="1:151" ht="13.5" customHeight="1">
      <c r="A65" s="143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99"/>
      <c r="AM65" s="203"/>
      <c r="AN65" s="203"/>
      <c r="AO65" s="203"/>
      <c r="AP65" s="203"/>
      <c r="AQ65" s="203"/>
      <c r="AR65" s="203"/>
      <c r="AS65" s="203"/>
      <c r="AT65" s="203"/>
      <c r="AU65" s="203"/>
      <c r="AV65" s="203"/>
      <c r="AW65" s="203"/>
      <c r="AX65" s="203"/>
      <c r="AY65" s="203"/>
      <c r="AZ65" s="203"/>
      <c r="BA65" s="203"/>
      <c r="BB65" s="203"/>
      <c r="BC65" s="203"/>
      <c r="BD65" s="203"/>
      <c r="BE65" s="203"/>
      <c r="BF65" s="203"/>
      <c r="BG65" s="203"/>
      <c r="BH65" s="203"/>
      <c r="BI65" s="203"/>
      <c r="BJ65" s="203"/>
      <c r="BK65" s="203"/>
      <c r="BL65" s="203"/>
      <c r="BM65" s="203"/>
      <c r="BN65" s="203"/>
      <c r="BO65" s="203"/>
      <c r="BP65" s="203"/>
      <c r="BQ65" s="203"/>
      <c r="BR65" s="203"/>
      <c r="BS65" s="203"/>
      <c r="BT65" s="203"/>
      <c r="BU65" s="203"/>
      <c r="BV65" s="203"/>
      <c r="BW65" s="203"/>
      <c r="BX65" s="203"/>
      <c r="BY65" s="203"/>
      <c r="BZ65" s="203"/>
      <c r="CA65" s="203"/>
      <c r="CB65" s="203"/>
      <c r="CC65" s="203"/>
      <c r="CD65" s="203"/>
      <c r="CE65" s="203"/>
      <c r="CF65" s="203"/>
      <c r="CG65" s="203"/>
      <c r="CH65" s="203"/>
      <c r="CI65" s="203"/>
      <c r="CJ65" s="203"/>
      <c r="CK65" s="203"/>
      <c r="CL65" s="203"/>
      <c r="CM65" s="203"/>
      <c r="CN65" s="203"/>
      <c r="CO65" s="203"/>
      <c r="CP65" s="203"/>
      <c r="CQ65" s="203"/>
      <c r="CR65" s="203"/>
      <c r="CS65" s="203"/>
      <c r="CT65" s="203"/>
      <c r="CU65" s="203"/>
      <c r="CV65" s="203"/>
      <c r="CW65" s="203"/>
      <c r="CX65" s="203"/>
      <c r="CY65" s="203"/>
      <c r="CZ65" s="203"/>
      <c r="DA65" s="203"/>
      <c r="DB65" s="203"/>
      <c r="DC65" s="203"/>
      <c r="DD65" s="203"/>
      <c r="DE65" s="203"/>
      <c r="DF65" s="203"/>
      <c r="DG65" s="203"/>
      <c r="DH65" s="203"/>
      <c r="DI65" s="203"/>
      <c r="DJ65" s="203"/>
      <c r="DK65" s="203"/>
      <c r="DL65" s="203"/>
      <c r="DM65" s="203"/>
      <c r="DN65" s="203"/>
      <c r="DO65" s="203"/>
      <c r="DP65" s="203"/>
      <c r="DQ65" s="203"/>
      <c r="DR65" s="203"/>
      <c r="DS65" s="203"/>
      <c r="DT65" s="203"/>
      <c r="DU65" s="203"/>
      <c r="DV65" s="203"/>
      <c r="DW65" s="203"/>
      <c r="DX65" s="203"/>
      <c r="DY65" s="203"/>
      <c r="DZ65" s="203"/>
      <c r="EA65" s="203"/>
      <c r="EB65" s="203"/>
      <c r="EC65" s="203"/>
      <c r="ED65" s="203"/>
      <c r="EE65" s="203"/>
      <c r="EF65" s="203"/>
      <c r="EG65" s="203"/>
      <c r="EH65" s="203"/>
      <c r="EI65" s="203"/>
      <c r="EJ65" s="203"/>
      <c r="EK65" s="203"/>
      <c r="EL65" s="203"/>
      <c r="EM65" s="203"/>
      <c r="EN65" s="203"/>
      <c r="EO65" s="203"/>
      <c r="EP65" s="203"/>
      <c r="EQ65" s="203"/>
      <c r="ER65" s="203"/>
      <c r="ES65" s="203"/>
      <c r="ET65" s="203"/>
      <c r="EU65" s="204"/>
    </row>
    <row r="66" spans="1:151" ht="13.5" customHeight="1">
      <c r="A66" s="143"/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99"/>
      <c r="AM66" s="203"/>
      <c r="AN66" s="203"/>
      <c r="AO66" s="203"/>
      <c r="AP66" s="203"/>
      <c r="AQ66" s="203"/>
      <c r="AR66" s="203"/>
      <c r="AS66" s="203"/>
      <c r="AT66" s="203"/>
      <c r="AU66" s="203"/>
      <c r="AV66" s="203"/>
      <c r="AW66" s="203"/>
      <c r="AX66" s="203"/>
      <c r="AY66" s="203"/>
      <c r="AZ66" s="203"/>
      <c r="BA66" s="203"/>
      <c r="BB66" s="203"/>
      <c r="BC66" s="203"/>
      <c r="BD66" s="203"/>
      <c r="BE66" s="203"/>
      <c r="BF66" s="203"/>
      <c r="BG66" s="203"/>
      <c r="BH66" s="203"/>
      <c r="BI66" s="203"/>
      <c r="BJ66" s="203"/>
      <c r="BK66" s="203"/>
      <c r="BL66" s="203"/>
      <c r="BM66" s="203"/>
      <c r="BN66" s="203"/>
      <c r="BO66" s="203"/>
      <c r="BP66" s="203"/>
      <c r="BQ66" s="203"/>
      <c r="BR66" s="203"/>
      <c r="BS66" s="203"/>
      <c r="BT66" s="203"/>
      <c r="BU66" s="203"/>
      <c r="BV66" s="203"/>
      <c r="BW66" s="203"/>
      <c r="BX66" s="203"/>
      <c r="BY66" s="203"/>
      <c r="BZ66" s="203"/>
      <c r="CA66" s="203"/>
      <c r="CB66" s="203"/>
      <c r="CC66" s="203"/>
      <c r="CD66" s="203"/>
      <c r="CE66" s="203"/>
      <c r="CF66" s="203"/>
      <c r="CG66" s="203"/>
      <c r="CH66" s="203"/>
      <c r="CI66" s="203"/>
      <c r="CJ66" s="203"/>
      <c r="CK66" s="203"/>
      <c r="CL66" s="203"/>
      <c r="CM66" s="203"/>
      <c r="CN66" s="203"/>
      <c r="CO66" s="203"/>
      <c r="CP66" s="203"/>
      <c r="CQ66" s="203"/>
      <c r="CR66" s="203"/>
      <c r="CS66" s="203"/>
      <c r="CT66" s="203"/>
      <c r="CU66" s="203"/>
      <c r="CV66" s="203"/>
      <c r="CW66" s="203"/>
      <c r="CX66" s="203"/>
      <c r="CY66" s="203"/>
      <c r="CZ66" s="203"/>
      <c r="DA66" s="203"/>
      <c r="DB66" s="203"/>
      <c r="DC66" s="203"/>
      <c r="DD66" s="203"/>
      <c r="DE66" s="203"/>
      <c r="DF66" s="203"/>
      <c r="DG66" s="203"/>
      <c r="DH66" s="203"/>
      <c r="DI66" s="203"/>
      <c r="DJ66" s="203"/>
      <c r="DK66" s="203"/>
      <c r="DL66" s="203"/>
      <c r="DM66" s="203"/>
      <c r="DN66" s="203"/>
      <c r="DO66" s="203"/>
      <c r="DP66" s="203"/>
      <c r="DQ66" s="203"/>
      <c r="DR66" s="203"/>
      <c r="DS66" s="203"/>
      <c r="DT66" s="203"/>
      <c r="DU66" s="203"/>
      <c r="DV66" s="203"/>
      <c r="DW66" s="203"/>
      <c r="DX66" s="203"/>
      <c r="DY66" s="203"/>
      <c r="DZ66" s="203"/>
      <c r="EA66" s="203"/>
      <c r="EB66" s="203"/>
      <c r="EC66" s="203"/>
      <c r="ED66" s="203"/>
      <c r="EE66" s="203"/>
      <c r="EF66" s="203"/>
      <c r="EG66" s="203"/>
      <c r="EH66" s="203"/>
      <c r="EI66" s="203"/>
      <c r="EJ66" s="203"/>
      <c r="EK66" s="203"/>
      <c r="EL66" s="203"/>
      <c r="EM66" s="203"/>
      <c r="EN66" s="203"/>
      <c r="EO66" s="203"/>
      <c r="EP66" s="203"/>
      <c r="EQ66" s="203"/>
      <c r="ER66" s="203"/>
      <c r="ES66" s="203"/>
      <c r="ET66" s="203"/>
      <c r="EU66" s="204"/>
    </row>
    <row r="67" spans="1:151" ht="13.5" customHeight="1">
      <c r="A67" s="143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99"/>
      <c r="AM67" s="203"/>
      <c r="AN67" s="203"/>
      <c r="AO67" s="203"/>
      <c r="AP67" s="203"/>
      <c r="AQ67" s="203"/>
      <c r="AR67" s="203"/>
      <c r="AS67" s="203"/>
      <c r="AT67" s="203"/>
      <c r="AU67" s="203"/>
      <c r="AV67" s="203"/>
      <c r="AW67" s="203"/>
      <c r="AX67" s="203"/>
      <c r="AY67" s="203"/>
      <c r="AZ67" s="203"/>
      <c r="BA67" s="203"/>
      <c r="BB67" s="203"/>
      <c r="BC67" s="203"/>
      <c r="BD67" s="203"/>
      <c r="BE67" s="203"/>
      <c r="BF67" s="203"/>
      <c r="BG67" s="203"/>
      <c r="BH67" s="203"/>
      <c r="BI67" s="203"/>
      <c r="BJ67" s="203"/>
      <c r="BK67" s="203"/>
      <c r="BL67" s="203"/>
      <c r="BM67" s="203"/>
      <c r="BN67" s="203"/>
      <c r="BO67" s="203"/>
      <c r="BP67" s="203"/>
      <c r="BQ67" s="203"/>
      <c r="BR67" s="203"/>
      <c r="BS67" s="203"/>
      <c r="BT67" s="203"/>
      <c r="BU67" s="203"/>
      <c r="BV67" s="203"/>
      <c r="BW67" s="203"/>
      <c r="BX67" s="203"/>
      <c r="BY67" s="203"/>
      <c r="BZ67" s="203"/>
      <c r="CA67" s="203"/>
      <c r="CB67" s="203"/>
      <c r="CC67" s="203"/>
      <c r="CD67" s="203"/>
      <c r="CE67" s="203"/>
      <c r="CF67" s="203"/>
      <c r="CG67" s="203"/>
      <c r="CH67" s="203"/>
      <c r="CI67" s="203"/>
      <c r="CJ67" s="203"/>
      <c r="CK67" s="203"/>
      <c r="CL67" s="203"/>
      <c r="CM67" s="203"/>
      <c r="CN67" s="203"/>
      <c r="CO67" s="203"/>
      <c r="CP67" s="203"/>
      <c r="CQ67" s="203"/>
      <c r="CR67" s="203"/>
      <c r="CS67" s="203"/>
      <c r="CT67" s="203"/>
      <c r="CU67" s="203"/>
      <c r="CV67" s="203"/>
      <c r="CW67" s="203"/>
      <c r="CX67" s="203"/>
      <c r="CY67" s="203"/>
      <c r="CZ67" s="203"/>
      <c r="DA67" s="203"/>
      <c r="DB67" s="203"/>
      <c r="DC67" s="203"/>
      <c r="DD67" s="203"/>
      <c r="DE67" s="203"/>
      <c r="DF67" s="203"/>
      <c r="DG67" s="203"/>
      <c r="DH67" s="203"/>
      <c r="DI67" s="203"/>
      <c r="DJ67" s="203"/>
      <c r="DK67" s="203"/>
      <c r="DL67" s="203"/>
      <c r="DM67" s="203"/>
      <c r="DN67" s="203"/>
      <c r="DO67" s="203"/>
      <c r="DP67" s="203"/>
      <c r="DQ67" s="203"/>
      <c r="DR67" s="203"/>
      <c r="DS67" s="203"/>
      <c r="DT67" s="203"/>
      <c r="DU67" s="203"/>
      <c r="DV67" s="203"/>
      <c r="DW67" s="203"/>
      <c r="DX67" s="203"/>
      <c r="DY67" s="203"/>
      <c r="DZ67" s="203"/>
      <c r="EA67" s="203"/>
      <c r="EB67" s="203"/>
      <c r="EC67" s="203"/>
      <c r="ED67" s="203"/>
      <c r="EE67" s="203"/>
      <c r="EF67" s="203"/>
      <c r="EG67" s="203"/>
      <c r="EH67" s="203"/>
      <c r="EI67" s="203"/>
      <c r="EJ67" s="203"/>
      <c r="EK67" s="203"/>
      <c r="EL67" s="203"/>
      <c r="EM67" s="203"/>
      <c r="EN67" s="203"/>
      <c r="EO67" s="203"/>
      <c r="EP67" s="203"/>
      <c r="EQ67" s="203"/>
      <c r="ER67" s="203"/>
      <c r="ES67" s="203"/>
      <c r="ET67" s="203"/>
      <c r="EU67" s="204"/>
    </row>
    <row r="68" spans="1:151" ht="13.5" customHeight="1">
      <c r="A68" s="143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99"/>
      <c r="AM68" s="203"/>
      <c r="AN68" s="203"/>
      <c r="AO68" s="203"/>
      <c r="AP68" s="203"/>
      <c r="AQ68" s="203"/>
      <c r="AR68" s="203"/>
      <c r="AS68" s="203"/>
      <c r="AT68" s="203"/>
      <c r="AU68" s="203"/>
      <c r="AV68" s="203"/>
      <c r="AW68" s="203"/>
      <c r="AX68" s="203"/>
      <c r="AY68" s="203"/>
      <c r="AZ68" s="203"/>
      <c r="BA68" s="203"/>
      <c r="BB68" s="203"/>
      <c r="BC68" s="203"/>
      <c r="BD68" s="203"/>
      <c r="BE68" s="203"/>
      <c r="BF68" s="203"/>
      <c r="BG68" s="203"/>
      <c r="BH68" s="203"/>
      <c r="BI68" s="203"/>
      <c r="BJ68" s="203"/>
      <c r="BK68" s="203"/>
      <c r="BL68" s="203"/>
      <c r="BM68" s="203"/>
      <c r="BN68" s="203"/>
      <c r="BO68" s="203"/>
      <c r="BP68" s="203"/>
      <c r="BQ68" s="203"/>
      <c r="BR68" s="203"/>
      <c r="BS68" s="203"/>
      <c r="BT68" s="203"/>
      <c r="BU68" s="203"/>
      <c r="BV68" s="203"/>
      <c r="BW68" s="203"/>
      <c r="BX68" s="203"/>
      <c r="BY68" s="203"/>
      <c r="BZ68" s="203"/>
      <c r="CA68" s="203"/>
      <c r="CB68" s="203"/>
      <c r="CC68" s="203"/>
      <c r="CD68" s="203"/>
      <c r="CE68" s="203"/>
      <c r="CF68" s="203"/>
      <c r="CG68" s="203"/>
      <c r="CH68" s="203"/>
      <c r="CI68" s="203"/>
      <c r="CJ68" s="203"/>
      <c r="CK68" s="203"/>
      <c r="CL68" s="203"/>
      <c r="CM68" s="203"/>
      <c r="CN68" s="203"/>
      <c r="CO68" s="203"/>
      <c r="CP68" s="203"/>
      <c r="CQ68" s="203"/>
      <c r="CR68" s="203"/>
      <c r="CS68" s="203"/>
      <c r="CT68" s="203"/>
      <c r="CU68" s="203"/>
      <c r="CV68" s="203"/>
      <c r="CW68" s="203"/>
      <c r="CX68" s="203"/>
      <c r="CY68" s="203"/>
      <c r="CZ68" s="203"/>
      <c r="DA68" s="203"/>
      <c r="DB68" s="203"/>
      <c r="DC68" s="203"/>
      <c r="DD68" s="203"/>
      <c r="DE68" s="203"/>
      <c r="DF68" s="203"/>
      <c r="DG68" s="203"/>
      <c r="DH68" s="203"/>
      <c r="DI68" s="203"/>
      <c r="DJ68" s="203"/>
      <c r="DK68" s="203"/>
      <c r="DL68" s="203"/>
      <c r="DM68" s="203"/>
      <c r="DN68" s="203"/>
      <c r="DO68" s="203"/>
      <c r="DP68" s="203"/>
      <c r="DQ68" s="203"/>
      <c r="DR68" s="203"/>
      <c r="DS68" s="203"/>
      <c r="DT68" s="203"/>
      <c r="DU68" s="203"/>
      <c r="DV68" s="203"/>
      <c r="DW68" s="203"/>
      <c r="DX68" s="203"/>
      <c r="DY68" s="203"/>
      <c r="DZ68" s="203"/>
      <c r="EA68" s="203"/>
      <c r="EB68" s="203"/>
      <c r="EC68" s="203"/>
      <c r="ED68" s="203"/>
      <c r="EE68" s="203"/>
      <c r="EF68" s="203"/>
      <c r="EG68" s="203"/>
      <c r="EH68" s="203"/>
      <c r="EI68" s="203"/>
      <c r="EJ68" s="203"/>
      <c r="EK68" s="203"/>
      <c r="EL68" s="203"/>
      <c r="EM68" s="203"/>
      <c r="EN68" s="203"/>
      <c r="EO68" s="203"/>
      <c r="EP68" s="203"/>
      <c r="EQ68" s="203"/>
      <c r="ER68" s="203"/>
      <c r="ES68" s="203"/>
      <c r="ET68" s="203"/>
      <c r="EU68" s="204"/>
    </row>
    <row r="69" spans="1:151" ht="13.5" customHeight="1">
      <c r="A69" s="143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99"/>
      <c r="AM69" s="203"/>
      <c r="AN69" s="203"/>
      <c r="AO69" s="203"/>
      <c r="AP69" s="203"/>
      <c r="AQ69" s="203"/>
      <c r="AR69" s="203"/>
      <c r="AS69" s="203"/>
      <c r="AT69" s="203"/>
      <c r="AU69" s="203"/>
      <c r="AV69" s="203"/>
      <c r="AW69" s="203"/>
      <c r="AX69" s="203"/>
      <c r="AY69" s="203"/>
      <c r="AZ69" s="203"/>
      <c r="BA69" s="203"/>
      <c r="BB69" s="203"/>
      <c r="BC69" s="203"/>
      <c r="BD69" s="203"/>
      <c r="BE69" s="203"/>
      <c r="BF69" s="203"/>
      <c r="BG69" s="203"/>
      <c r="BH69" s="203"/>
      <c r="BI69" s="203"/>
      <c r="BJ69" s="203"/>
      <c r="BK69" s="203"/>
      <c r="BL69" s="203"/>
      <c r="BM69" s="203"/>
      <c r="BN69" s="203"/>
      <c r="BO69" s="203"/>
      <c r="BP69" s="203"/>
      <c r="BQ69" s="203"/>
      <c r="BR69" s="203"/>
      <c r="BS69" s="203"/>
      <c r="BT69" s="203"/>
      <c r="BU69" s="203"/>
      <c r="BV69" s="203"/>
      <c r="BW69" s="203"/>
      <c r="BX69" s="203"/>
      <c r="BY69" s="203"/>
      <c r="BZ69" s="203"/>
      <c r="CA69" s="203"/>
      <c r="CB69" s="203"/>
      <c r="CC69" s="203"/>
      <c r="CD69" s="203"/>
      <c r="CE69" s="203"/>
      <c r="CF69" s="203"/>
      <c r="CG69" s="203"/>
      <c r="CH69" s="203"/>
      <c r="CI69" s="203"/>
      <c r="CJ69" s="203"/>
      <c r="CK69" s="203"/>
      <c r="CL69" s="203"/>
      <c r="CM69" s="203"/>
      <c r="CN69" s="203"/>
      <c r="CO69" s="203"/>
      <c r="CP69" s="203"/>
      <c r="CQ69" s="203"/>
      <c r="CR69" s="203"/>
      <c r="CS69" s="203"/>
      <c r="CT69" s="203"/>
      <c r="CU69" s="203"/>
      <c r="CV69" s="203"/>
      <c r="CW69" s="203"/>
      <c r="CX69" s="203"/>
      <c r="CY69" s="203"/>
      <c r="CZ69" s="203"/>
      <c r="DA69" s="203"/>
      <c r="DB69" s="203"/>
      <c r="DC69" s="203"/>
      <c r="DD69" s="203"/>
      <c r="DE69" s="203"/>
      <c r="DF69" s="203"/>
      <c r="DG69" s="203"/>
      <c r="DH69" s="203"/>
      <c r="DI69" s="203"/>
      <c r="DJ69" s="203"/>
      <c r="DK69" s="203"/>
      <c r="DL69" s="203"/>
      <c r="DM69" s="203"/>
      <c r="DN69" s="203"/>
      <c r="DO69" s="203"/>
      <c r="DP69" s="203"/>
      <c r="DQ69" s="203"/>
      <c r="DR69" s="203"/>
      <c r="DS69" s="203"/>
      <c r="DT69" s="203"/>
      <c r="DU69" s="203"/>
      <c r="DV69" s="203"/>
      <c r="DW69" s="203"/>
      <c r="DX69" s="203"/>
      <c r="DY69" s="203"/>
      <c r="DZ69" s="203"/>
      <c r="EA69" s="203"/>
      <c r="EB69" s="203"/>
      <c r="EC69" s="203"/>
      <c r="ED69" s="203"/>
      <c r="EE69" s="203"/>
      <c r="EF69" s="203"/>
      <c r="EG69" s="203"/>
      <c r="EH69" s="203"/>
      <c r="EI69" s="203"/>
      <c r="EJ69" s="203"/>
      <c r="EK69" s="203"/>
      <c r="EL69" s="203"/>
      <c r="EM69" s="203"/>
      <c r="EN69" s="203"/>
      <c r="EO69" s="203"/>
      <c r="EP69" s="203"/>
      <c r="EQ69" s="203"/>
      <c r="ER69" s="203"/>
      <c r="ES69" s="203"/>
      <c r="ET69" s="203"/>
      <c r="EU69" s="204"/>
    </row>
    <row r="70" spans="1:151" ht="13.5" customHeight="1">
      <c r="A70" s="143"/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143"/>
      <c r="AG70" s="143"/>
      <c r="AH70" s="143"/>
      <c r="AI70" s="143"/>
      <c r="AJ70" s="143"/>
      <c r="AK70" s="143"/>
      <c r="AL70" s="199"/>
      <c r="AM70" s="203"/>
      <c r="AN70" s="203"/>
      <c r="AO70" s="203"/>
      <c r="AP70" s="203"/>
      <c r="AQ70" s="203"/>
      <c r="AR70" s="203"/>
      <c r="AS70" s="203"/>
      <c r="AT70" s="203"/>
      <c r="AU70" s="203"/>
      <c r="AV70" s="203"/>
      <c r="AW70" s="203"/>
      <c r="AX70" s="203"/>
      <c r="AY70" s="203"/>
      <c r="AZ70" s="203"/>
      <c r="BA70" s="203"/>
      <c r="BB70" s="203"/>
      <c r="BC70" s="203"/>
      <c r="BD70" s="203"/>
      <c r="BE70" s="203"/>
      <c r="BF70" s="203"/>
      <c r="BG70" s="203"/>
      <c r="BH70" s="203"/>
      <c r="BI70" s="203"/>
      <c r="BJ70" s="203"/>
      <c r="BK70" s="203"/>
      <c r="BL70" s="203"/>
      <c r="BM70" s="203"/>
      <c r="BN70" s="203"/>
      <c r="BO70" s="203"/>
      <c r="BP70" s="203"/>
      <c r="BQ70" s="203"/>
      <c r="BR70" s="203"/>
      <c r="BS70" s="203"/>
      <c r="BT70" s="203"/>
      <c r="BU70" s="203"/>
      <c r="BV70" s="203"/>
      <c r="BW70" s="203"/>
      <c r="BX70" s="203"/>
      <c r="BY70" s="203"/>
      <c r="BZ70" s="203"/>
      <c r="CA70" s="203"/>
      <c r="CB70" s="203"/>
      <c r="CC70" s="203"/>
      <c r="CD70" s="203"/>
      <c r="CE70" s="203"/>
      <c r="CF70" s="203"/>
      <c r="CG70" s="203"/>
      <c r="CH70" s="203"/>
      <c r="CI70" s="203"/>
      <c r="CJ70" s="203"/>
      <c r="CK70" s="203"/>
      <c r="CL70" s="203"/>
      <c r="CM70" s="203"/>
      <c r="CN70" s="203"/>
      <c r="CO70" s="203"/>
      <c r="CP70" s="203"/>
      <c r="CQ70" s="203"/>
      <c r="CR70" s="203"/>
      <c r="CS70" s="203"/>
      <c r="CT70" s="203"/>
      <c r="CU70" s="203"/>
      <c r="CV70" s="203"/>
      <c r="CW70" s="203"/>
      <c r="CX70" s="203"/>
      <c r="CY70" s="203"/>
      <c r="CZ70" s="203"/>
      <c r="DA70" s="203"/>
      <c r="DB70" s="203"/>
      <c r="DC70" s="203"/>
      <c r="DD70" s="203"/>
      <c r="DE70" s="203"/>
      <c r="DF70" s="203"/>
      <c r="DG70" s="203"/>
      <c r="DH70" s="203"/>
      <c r="DI70" s="203"/>
      <c r="DJ70" s="203"/>
      <c r="DK70" s="203"/>
      <c r="DL70" s="203"/>
      <c r="DM70" s="203"/>
      <c r="DN70" s="203"/>
      <c r="DO70" s="203"/>
      <c r="DP70" s="203"/>
      <c r="DQ70" s="203"/>
      <c r="DR70" s="203"/>
      <c r="DS70" s="203"/>
      <c r="DT70" s="203"/>
      <c r="DU70" s="203"/>
      <c r="DV70" s="203"/>
      <c r="DW70" s="203"/>
      <c r="DX70" s="203"/>
      <c r="DY70" s="203"/>
      <c r="DZ70" s="203"/>
      <c r="EA70" s="203"/>
      <c r="EB70" s="203"/>
      <c r="EC70" s="203"/>
      <c r="ED70" s="203"/>
      <c r="EE70" s="203"/>
      <c r="EF70" s="203"/>
      <c r="EG70" s="203"/>
      <c r="EH70" s="203"/>
      <c r="EI70" s="203"/>
      <c r="EJ70" s="203"/>
      <c r="EK70" s="203"/>
      <c r="EL70" s="203"/>
      <c r="EM70" s="203"/>
      <c r="EN70" s="203"/>
      <c r="EO70" s="203"/>
      <c r="EP70" s="203"/>
      <c r="EQ70" s="203"/>
      <c r="ER70" s="203"/>
      <c r="ES70" s="203"/>
      <c r="ET70" s="203"/>
      <c r="EU70" s="204"/>
    </row>
    <row r="71" spans="1:151" ht="13.5" customHeight="1">
      <c r="A71" s="143"/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99"/>
      <c r="AM71" s="203"/>
      <c r="AN71" s="203"/>
      <c r="AO71" s="203"/>
      <c r="AP71" s="203"/>
      <c r="AQ71" s="203"/>
      <c r="AR71" s="203"/>
      <c r="AS71" s="203"/>
      <c r="AT71" s="203"/>
      <c r="AU71" s="203"/>
      <c r="AV71" s="203"/>
      <c r="AW71" s="203"/>
      <c r="AX71" s="203"/>
      <c r="AY71" s="203"/>
      <c r="AZ71" s="203"/>
      <c r="BA71" s="203"/>
      <c r="BB71" s="203"/>
      <c r="BC71" s="203"/>
      <c r="BD71" s="203"/>
      <c r="BE71" s="203"/>
      <c r="BF71" s="203"/>
      <c r="BG71" s="203"/>
      <c r="BH71" s="203"/>
      <c r="BI71" s="203"/>
      <c r="BJ71" s="203"/>
      <c r="BK71" s="203"/>
      <c r="BL71" s="203"/>
      <c r="BM71" s="203"/>
      <c r="BN71" s="203"/>
      <c r="BO71" s="203"/>
      <c r="BP71" s="203"/>
      <c r="BQ71" s="203"/>
      <c r="BR71" s="203"/>
      <c r="BS71" s="203"/>
      <c r="BT71" s="203"/>
      <c r="BU71" s="203"/>
      <c r="BV71" s="203"/>
      <c r="BW71" s="203"/>
      <c r="BX71" s="203"/>
      <c r="BY71" s="203"/>
      <c r="BZ71" s="203"/>
      <c r="CA71" s="203"/>
      <c r="CB71" s="203"/>
      <c r="CC71" s="203"/>
      <c r="CD71" s="203"/>
      <c r="CE71" s="203"/>
      <c r="CF71" s="203"/>
      <c r="CG71" s="203"/>
      <c r="CH71" s="203"/>
      <c r="CI71" s="203"/>
      <c r="CJ71" s="203"/>
      <c r="CK71" s="203"/>
      <c r="CL71" s="203"/>
      <c r="CM71" s="203"/>
      <c r="CN71" s="203"/>
      <c r="CO71" s="203"/>
      <c r="CP71" s="203"/>
      <c r="CQ71" s="203"/>
      <c r="CR71" s="203"/>
      <c r="CS71" s="203"/>
      <c r="CT71" s="203"/>
      <c r="CU71" s="203"/>
      <c r="CV71" s="203"/>
      <c r="CW71" s="203"/>
      <c r="CX71" s="203"/>
      <c r="CY71" s="203"/>
      <c r="CZ71" s="203"/>
      <c r="DA71" s="203"/>
      <c r="DB71" s="203"/>
      <c r="DC71" s="203"/>
      <c r="DD71" s="203"/>
      <c r="DE71" s="203"/>
      <c r="DF71" s="203"/>
      <c r="DG71" s="203"/>
      <c r="DH71" s="203"/>
      <c r="DI71" s="203"/>
      <c r="DJ71" s="203"/>
      <c r="DK71" s="203"/>
      <c r="DL71" s="203"/>
      <c r="DM71" s="203"/>
      <c r="DN71" s="203"/>
      <c r="DO71" s="203"/>
      <c r="DP71" s="203"/>
      <c r="DQ71" s="203"/>
      <c r="DR71" s="203"/>
      <c r="DS71" s="203"/>
      <c r="DT71" s="203"/>
      <c r="DU71" s="203"/>
      <c r="DV71" s="203"/>
      <c r="DW71" s="203"/>
      <c r="DX71" s="203"/>
      <c r="DY71" s="203"/>
      <c r="DZ71" s="203"/>
      <c r="EA71" s="203"/>
      <c r="EB71" s="203"/>
      <c r="EC71" s="203"/>
      <c r="ED71" s="203"/>
      <c r="EE71" s="203"/>
      <c r="EF71" s="203"/>
      <c r="EG71" s="203"/>
      <c r="EH71" s="203"/>
      <c r="EI71" s="203"/>
      <c r="EJ71" s="203"/>
      <c r="EK71" s="203"/>
      <c r="EL71" s="203"/>
      <c r="EM71" s="203"/>
      <c r="EN71" s="203"/>
      <c r="EO71" s="203"/>
      <c r="EP71" s="203"/>
      <c r="EQ71" s="203"/>
      <c r="ER71" s="203"/>
      <c r="ES71" s="203"/>
      <c r="ET71" s="203"/>
      <c r="EU71" s="204"/>
    </row>
    <row r="72" spans="1:151" ht="13.5" customHeight="1">
      <c r="A72" s="143"/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99"/>
      <c r="AM72" s="203"/>
      <c r="AN72" s="203"/>
      <c r="AO72" s="203"/>
      <c r="AP72" s="203"/>
      <c r="AQ72" s="203"/>
      <c r="AR72" s="203"/>
      <c r="AS72" s="203"/>
      <c r="AT72" s="203"/>
      <c r="AU72" s="203"/>
      <c r="AV72" s="203"/>
      <c r="AW72" s="203"/>
      <c r="AX72" s="203"/>
      <c r="AY72" s="203"/>
      <c r="AZ72" s="203"/>
      <c r="BA72" s="203"/>
      <c r="BB72" s="203"/>
      <c r="BC72" s="203"/>
      <c r="BD72" s="203"/>
      <c r="BE72" s="203"/>
      <c r="BF72" s="203"/>
      <c r="BG72" s="203"/>
      <c r="BH72" s="203"/>
      <c r="BI72" s="203"/>
      <c r="BJ72" s="203"/>
      <c r="BK72" s="203"/>
      <c r="BL72" s="203"/>
      <c r="BM72" s="203"/>
      <c r="BN72" s="203"/>
      <c r="BO72" s="203"/>
      <c r="BP72" s="203"/>
      <c r="BQ72" s="203"/>
      <c r="BR72" s="203"/>
      <c r="BS72" s="203"/>
      <c r="BT72" s="203"/>
      <c r="BU72" s="203"/>
      <c r="BV72" s="203"/>
      <c r="BW72" s="203"/>
      <c r="BX72" s="203"/>
      <c r="BY72" s="203"/>
      <c r="BZ72" s="203"/>
      <c r="CA72" s="203"/>
      <c r="CB72" s="203"/>
      <c r="CC72" s="203"/>
      <c r="CD72" s="203"/>
      <c r="CE72" s="203"/>
      <c r="CF72" s="203"/>
      <c r="CG72" s="203"/>
      <c r="CH72" s="203"/>
      <c r="CI72" s="203"/>
      <c r="CJ72" s="203"/>
      <c r="CK72" s="203"/>
      <c r="CL72" s="203"/>
      <c r="CM72" s="203"/>
      <c r="CN72" s="203"/>
      <c r="CO72" s="203"/>
      <c r="CP72" s="203"/>
      <c r="CQ72" s="203"/>
      <c r="CR72" s="203"/>
      <c r="CS72" s="203"/>
      <c r="CT72" s="203"/>
      <c r="CU72" s="203"/>
      <c r="CV72" s="203"/>
      <c r="CW72" s="203"/>
      <c r="CX72" s="203"/>
      <c r="CY72" s="203"/>
      <c r="CZ72" s="203"/>
      <c r="DA72" s="203"/>
      <c r="DB72" s="203"/>
      <c r="DC72" s="203"/>
      <c r="DD72" s="203"/>
      <c r="DE72" s="203"/>
      <c r="DF72" s="203"/>
      <c r="DG72" s="203"/>
      <c r="DH72" s="203"/>
      <c r="DI72" s="203"/>
      <c r="DJ72" s="203"/>
      <c r="DK72" s="203"/>
      <c r="DL72" s="203"/>
      <c r="DM72" s="203"/>
      <c r="DN72" s="203"/>
      <c r="DO72" s="203"/>
      <c r="DP72" s="203"/>
      <c r="DQ72" s="203"/>
      <c r="DR72" s="203"/>
      <c r="DS72" s="203"/>
      <c r="DT72" s="203"/>
      <c r="DU72" s="203"/>
      <c r="DV72" s="203"/>
      <c r="DW72" s="203"/>
      <c r="DX72" s="203"/>
      <c r="DY72" s="203"/>
      <c r="DZ72" s="203"/>
      <c r="EA72" s="203"/>
      <c r="EB72" s="203"/>
      <c r="EC72" s="203"/>
      <c r="ED72" s="203"/>
      <c r="EE72" s="203"/>
      <c r="EF72" s="203"/>
      <c r="EG72" s="203"/>
      <c r="EH72" s="203"/>
      <c r="EI72" s="203"/>
      <c r="EJ72" s="203"/>
      <c r="EK72" s="203"/>
      <c r="EL72" s="203"/>
      <c r="EM72" s="203"/>
      <c r="EN72" s="203"/>
      <c r="EO72" s="203"/>
      <c r="EP72" s="203"/>
      <c r="EQ72" s="203"/>
      <c r="ER72" s="203"/>
      <c r="ES72" s="203"/>
      <c r="ET72" s="203"/>
      <c r="EU72" s="204"/>
    </row>
    <row r="73" spans="1:151" ht="13.5" customHeight="1">
      <c r="A73" s="143"/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3"/>
      <c r="Z73" s="143"/>
      <c r="AA73" s="143"/>
      <c r="AB73" s="143"/>
      <c r="AC73" s="143"/>
      <c r="AD73" s="143"/>
      <c r="AE73" s="143"/>
      <c r="AF73" s="143"/>
      <c r="AG73" s="143"/>
      <c r="AH73" s="143"/>
      <c r="AI73" s="143"/>
      <c r="AJ73" s="143"/>
      <c r="AK73" s="143"/>
      <c r="AL73" s="199"/>
      <c r="AM73" s="203"/>
      <c r="AN73" s="203"/>
      <c r="AO73" s="203"/>
      <c r="AP73" s="203"/>
      <c r="AQ73" s="203"/>
      <c r="AR73" s="203"/>
      <c r="AS73" s="203"/>
      <c r="AT73" s="203"/>
      <c r="AU73" s="203"/>
      <c r="AV73" s="203"/>
      <c r="AW73" s="203"/>
      <c r="AX73" s="203"/>
      <c r="AY73" s="203"/>
      <c r="AZ73" s="203"/>
      <c r="BA73" s="203"/>
      <c r="BB73" s="203"/>
      <c r="BC73" s="203"/>
      <c r="BD73" s="203"/>
      <c r="BE73" s="203"/>
      <c r="BF73" s="203"/>
      <c r="BG73" s="203"/>
      <c r="BH73" s="203"/>
      <c r="BI73" s="203"/>
      <c r="BJ73" s="203"/>
      <c r="BK73" s="203"/>
      <c r="BL73" s="203"/>
      <c r="BM73" s="203"/>
      <c r="BN73" s="203"/>
      <c r="BO73" s="203"/>
      <c r="BP73" s="203"/>
      <c r="BQ73" s="203"/>
      <c r="BR73" s="203"/>
      <c r="BS73" s="203"/>
      <c r="BT73" s="203"/>
      <c r="BU73" s="203"/>
      <c r="BV73" s="203"/>
      <c r="BW73" s="203"/>
      <c r="BX73" s="203"/>
      <c r="BY73" s="203"/>
      <c r="BZ73" s="203"/>
      <c r="CA73" s="203"/>
      <c r="CB73" s="203"/>
      <c r="CC73" s="203"/>
      <c r="CD73" s="203"/>
      <c r="CE73" s="203"/>
      <c r="CF73" s="203"/>
      <c r="CG73" s="203"/>
      <c r="CH73" s="203"/>
      <c r="CI73" s="203"/>
      <c r="CJ73" s="203"/>
      <c r="CK73" s="203"/>
      <c r="CL73" s="203"/>
      <c r="CM73" s="203"/>
      <c r="CN73" s="203"/>
      <c r="CO73" s="203"/>
      <c r="CP73" s="203"/>
      <c r="CQ73" s="203"/>
      <c r="CR73" s="203"/>
      <c r="CS73" s="203"/>
      <c r="CT73" s="203"/>
      <c r="CU73" s="203"/>
      <c r="CV73" s="203"/>
      <c r="CW73" s="203"/>
      <c r="CX73" s="203"/>
      <c r="CY73" s="203"/>
      <c r="CZ73" s="203"/>
      <c r="DA73" s="203"/>
      <c r="DB73" s="203"/>
      <c r="DC73" s="203"/>
      <c r="DD73" s="203"/>
      <c r="DE73" s="203"/>
      <c r="DF73" s="203"/>
      <c r="DG73" s="203"/>
      <c r="DH73" s="203"/>
      <c r="DI73" s="203"/>
      <c r="DJ73" s="203"/>
      <c r="DK73" s="203"/>
      <c r="DL73" s="203"/>
      <c r="DM73" s="203"/>
      <c r="DN73" s="203"/>
      <c r="DO73" s="203"/>
      <c r="DP73" s="203"/>
      <c r="DQ73" s="203"/>
      <c r="DR73" s="203"/>
      <c r="DS73" s="203"/>
      <c r="DT73" s="203"/>
      <c r="DU73" s="203"/>
      <c r="DV73" s="203"/>
      <c r="DW73" s="203"/>
      <c r="DX73" s="203"/>
      <c r="DY73" s="203"/>
      <c r="DZ73" s="203"/>
      <c r="EA73" s="203"/>
      <c r="EB73" s="203"/>
      <c r="EC73" s="203"/>
      <c r="ED73" s="203"/>
      <c r="EE73" s="203"/>
      <c r="EF73" s="203"/>
      <c r="EG73" s="203"/>
      <c r="EH73" s="203"/>
      <c r="EI73" s="203"/>
      <c r="EJ73" s="203"/>
      <c r="EK73" s="203"/>
      <c r="EL73" s="203"/>
      <c r="EM73" s="203"/>
      <c r="EN73" s="203"/>
      <c r="EO73" s="203"/>
      <c r="EP73" s="203"/>
      <c r="EQ73" s="203"/>
      <c r="ER73" s="203"/>
      <c r="ES73" s="203"/>
      <c r="ET73" s="203"/>
      <c r="EU73" s="204"/>
    </row>
    <row r="74" spans="1:151" ht="13.5" customHeight="1">
      <c r="A74" s="143"/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99"/>
      <c r="AM74" s="203"/>
      <c r="AN74" s="203"/>
      <c r="AO74" s="203"/>
      <c r="AP74" s="203"/>
      <c r="AQ74" s="203"/>
      <c r="AR74" s="203"/>
      <c r="AS74" s="203"/>
      <c r="AT74" s="203"/>
      <c r="AU74" s="203"/>
      <c r="AV74" s="203"/>
      <c r="AW74" s="203"/>
      <c r="AX74" s="203"/>
      <c r="AY74" s="203"/>
      <c r="AZ74" s="203"/>
      <c r="BA74" s="203"/>
      <c r="BB74" s="203"/>
      <c r="BC74" s="203"/>
      <c r="BD74" s="203"/>
      <c r="BE74" s="203"/>
      <c r="BF74" s="203"/>
      <c r="BG74" s="203"/>
      <c r="BH74" s="203"/>
      <c r="BI74" s="203"/>
      <c r="BJ74" s="203"/>
      <c r="BK74" s="203"/>
      <c r="BL74" s="203"/>
      <c r="BM74" s="203"/>
      <c r="BN74" s="203"/>
      <c r="BO74" s="203"/>
      <c r="BP74" s="203"/>
      <c r="BQ74" s="203"/>
      <c r="BR74" s="203"/>
      <c r="BS74" s="203"/>
      <c r="BT74" s="203"/>
      <c r="BU74" s="203"/>
      <c r="BV74" s="203"/>
      <c r="BW74" s="203"/>
      <c r="BX74" s="203"/>
      <c r="BY74" s="203"/>
      <c r="BZ74" s="203"/>
      <c r="CA74" s="203"/>
      <c r="CB74" s="203"/>
      <c r="CC74" s="203"/>
      <c r="CD74" s="203"/>
      <c r="CE74" s="203"/>
      <c r="CF74" s="203"/>
      <c r="CG74" s="203"/>
      <c r="CH74" s="203"/>
      <c r="CI74" s="203"/>
      <c r="CJ74" s="203"/>
      <c r="CK74" s="203"/>
      <c r="CL74" s="203"/>
      <c r="CM74" s="203"/>
      <c r="CN74" s="203"/>
      <c r="CO74" s="203"/>
      <c r="CP74" s="203"/>
      <c r="CQ74" s="203"/>
      <c r="CR74" s="203"/>
      <c r="CS74" s="203"/>
      <c r="CT74" s="203"/>
      <c r="CU74" s="203"/>
      <c r="CV74" s="203"/>
      <c r="CW74" s="203"/>
      <c r="CX74" s="203"/>
      <c r="CY74" s="203"/>
      <c r="CZ74" s="203"/>
      <c r="DA74" s="203"/>
      <c r="DB74" s="203"/>
      <c r="DC74" s="203"/>
      <c r="DD74" s="203"/>
      <c r="DE74" s="203"/>
      <c r="DF74" s="203"/>
      <c r="DG74" s="203"/>
      <c r="DH74" s="203"/>
      <c r="DI74" s="203"/>
      <c r="DJ74" s="203"/>
      <c r="DK74" s="203"/>
      <c r="DL74" s="203"/>
      <c r="DM74" s="203"/>
      <c r="DN74" s="203"/>
      <c r="DO74" s="203"/>
      <c r="DP74" s="203"/>
      <c r="DQ74" s="203"/>
      <c r="DR74" s="203"/>
      <c r="DS74" s="203"/>
      <c r="DT74" s="203"/>
      <c r="DU74" s="203"/>
      <c r="DV74" s="203"/>
      <c r="DW74" s="203"/>
      <c r="DX74" s="203"/>
      <c r="DY74" s="203"/>
      <c r="DZ74" s="203"/>
      <c r="EA74" s="203"/>
      <c r="EB74" s="203"/>
      <c r="EC74" s="203"/>
      <c r="ED74" s="203"/>
      <c r="EE74" s="203"/>
      <c r="EF74" s="203"/>
      <c r="EG74" s="203"/>
      <c r="EH74" s="203"/>
      <c r="EI74" s="203"/>
      <c r="EJ74" s="203"/>
      <c r="EK74" s="203"/>
      <c r="EL74" s="203"/>
      <c r="EM74" s="203"/>
      <c r="EN74" s="203"/>
      <c r="EO74" s="203"/>
      <c r="EP74" s="203"/>
      <c r="EQ74" s="203"/>
      <c r="ER74" s="203"/>
      <c r="ES74" s="203"/>
      <c r="ET74" s="203"/>
      <c r="EU74" s="204"/>
    </row>
    <row r="75" spans="1:151" ht="13.5" customHeight="1">
      <c r="A75" s="143"/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  <c r="AE75" s="143"/>
      <c r="AF75" s="143"/>
      <c r="AG75" s="143"/>
      <c r="AH75" s="143"/>
      <c r="AI75" s="143"/>
      <c r="AJ75" s="143"/>
      <c r="AK75" s="143"/>
      <c r="AL75" s="199"/>
      <c r="AM75" s="203"/>
      <c r="AN75" s="203"/>
      <c r="AO75" s="203"/>
      <c r="AP75" s="203"/>
      <c r="AQ75" s="203"/>
      <c r="AR75" s="203"/>
      <c r="AS75" s="203"/>
      <c r="AT75" s="203"/>
      <c r="AU75" s="203"/>
      <c r="AV75" s="203"/>
      <c r="AW75" s="203"/>
      <c r="AX75" s="203"/>
      <c r="AY75" s="203"/>
      <c r="AZ75" s="203"/>
      <c r="BA75" s="203"/>
      <c r="BB75" s="203"/>
      <c r="BC75" s="203"/>
      <c r="BD75" s="203"/>
      <c r="BE75" s="203"/>
      <c r="BF75" s="203"/>
      <c r="BG75" s="203"/>
      <c r="BH75" s="203"/>
      <c r="BI75" s="203"/>
      <c r="BJ75" s="203"/>
      <c r="BK75" s="203"/>
      <c r="BL75" s="203"/>
      <c r="BM75" s="203"/>
      <c r="BN75" s="203"/>
      <c r="BO75" s="203"/>
      <c r="BP75" s="203"/>
      <c r="BQ75" s="203"/>
      <c r="BR75" s="203"/>
      <c r="BS75" s="203"/>
      <c r="BT75" s="203"/>
      <c r="BU75" s="203"/>
      <c r="BV75" s="203"/>
      <c r="BW75" s="203"/>
      <c r="BX75" s="203"/>
      <c r="BY75" s="203"/>
      <c r="BZ75" s="203"/>
      <c r="CA75" s="203"/>
      <c r="CB75" s="203"/>
      <c r="CC75" s="203"/>
      <c r="CD75" s="203"/>
      <c r="CE75" s="203"/>
      <c r="CF75" s="203"/>
      <c r="CG75" s="203"/>
      <c r="CH75" s="203"/>
      <c r="CI75" s="203"/>
      <c r="CJ75" s="203"/>
      <c r="CK75" s="203"/>
      <c r="CL75" s="203"/>
      <c r="CM75" s="203"/>
      <c r="CN75" s="203"/>
      <c r="CO75" s="203"/>
      <c r="CP75" s="203"/>
      <c r="CQ75" s="203"/>
      <c r="CR75" s="203"/>
      <c r="CS75" s="203"/>
      <c r="CT75" s="203"/>
      <c r="CU75" s="203"/>
      <c r="CV75" s="203"/>
      <c r="CW75" s="203"/>
      <c r="CX75" s="203"/>
      <c r="CY75" s="203"/>
      <c r="CZ75" s="203"/>
      <c r="DA75" s="203"/>
      <c r="DB75" s="203"/>
      <c r="DC75" s="203"/>
      <c r="DD75" s="203"/>
      <c r="DE75" s="203"/>
      <c r="DF75" s="203"/>
      <c r="DG75" s="203"/>
      <c r="DH75" s="203"/>
      <c r="DI75" s="203"/>
      <c r="DJ75" s="203"/>
      <c r="DK75" s="203"/>
      <c r="DL75" s="203"/>
      <c r="DM75" s="203"/>
      <c r="DN75" s="203"/>
      <c r="DO75" s="203"/>
      <c r="DP75" s="203"/>
      <c r="DQ75" s="203"/>
      <c r="DR75" s="203"/>
      <c r="DS75" s="203"/>
      <c r="DT75" s="203"/>
      <c r="DU75" s="203"/>
      <c r="DV75" s="203"/>
      <c r="DW75" s="203"/>
      <c r="DX75" s="203"/>
      <c r="DY75" s="203"/>
      <c r="DZ75" s="203"/>
      <c r="EA75" s="203"/>
      <c r="EB75" s="203"/>
      <c r="EC75" s="203"/>
      <c r="ED75" s="203"/>
      <c r="EE75" s="203"/>
      <c r="EF75" s="203"/>
      <c r="EG75" s="203"/>
      <c r="EH75" s="203"/>
      <c r="EI75" s="203"/>
      <c r="EJ75" s="203"/>
      <c r="EK75" s="203"/>
      <c r="EL75" s="203"/>
      <c r="EM75" s="203"/>
      <c r="EN75" s="203"/>
      <c r="EO75" s="203"/>
      <c r="EP75" s="203"/>
      <c r="EQ75" s="203"/>
      <c r="ER75" s="203"/>
      <c r="ES75" s="203"/>
      <c r="ET75" s="203"/>
      <c r="EU75" s="204"/>
    </row>
    <row r="76" spans="1:151" ht="13.5" customHeight="1">
      <c r="A76" s="143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143"/>
      <c r="Y76" s="143"/>
      <c r="Z76" s="143"/>
      <c r="AA76" s="143"/>
      <c r="AB76" s="143"/>
      <c r="AC76" s="143"/>
      <c r="AD76" s="143"/>
      <c r="AE76" s="143"/>
      <c r="AF76" s="143"/>
      <c r="AG76" s="143"/>
      <c r="AH76" s="143"/>
      <c r="AI76" s="143"/>
      <c r="AJ76" s="143"/>
      <c r="AK76" s="143"/>
      <c r="AL76" s="199"/>
      <c r="AM76" s="203"/>
      <c r="AN76" s="203"/>
      <c r="AO76" s="203"/>
      <c r="AP76" s="203"/>
      <c r="AQ76" s="203"/>
      <c r="AR76" s="203"/>
      <c r="AS76" s="203"/>
      <c r="AT76" s="203"/>
      <c r="AU76" s="203"/>
      <c r="AV76" s="203"/>
      <c r="AW76" s="203"/>
      <c r="AX76" s="203"/>
      <c r="AY76" s="203"/>
      <c r="AZ76" s="203"/>
      <c r="BA76" s="203"/>
      <c r="BB76" s="203"/>
      <c r="BC76" s="203"/>
      <c r="BD76" s="203"/>
      <c r="BE76" s="203"/>
      <c r="BF76" s="203"/>
      <c r="BG76" s="203"/>
      <c r="BH76" s="203"/>
      <c r="BI76" s="203"/>
      <c r="BJ76" s="203"/>
      <c r="BK76" s="203"/>
      <c r="BL76" s="203"/>
      <c r="BM76" s="203"/>
      <c r="BN76" s="203"/>
      <c r="BO76" s="203"/>
      <c r="BP76" s="203"/>
      <c r="BQ76" s="203"/>
      <c r="BR76" s="203"/>
      <c r="BS76" s="203"/>
      <c r="BT76" s="203"/>
      <c r="BU76" s="203"/>
      <c r="BV76" s="203"/>
      <c r="BW76" s="203"/>
      <c r="BX76" s="203"/>
      <c r="BY76" s="203"/>
      <c r="BZ76" s="203"/>
      <c r="CA76" s="203"/>
      <c r="CB76" s="203"/>
      <c r="CC76" s="203"/>
      <c r="CD76" s="203"/>
      <c r="CE76" s="203"/>
      <c r="CF76" s="203"/>
      <c r="CG76" s="203"/>
      <c r="CH76" s="203"/>
      <c r="CI76" s="203"/>
      <c r="CJ76" s="203"/>
      <c r="CK76" s="203"/>
      <c r="CL76" s="203"/>
      <c r="CM76" s="203"/>
      <c r="CN76" s="203"/>
      <c r="CO76" s="203"/>
      <c r="CP76" s="203"/>
      <c r="CQ76" s="203"/>
      <c r="CR76" s="203"/>
      <c r="CS76" s="203"/>
      <c r="CT76" s="203"/>
      <c r="CU76" s="203"/>
      <c r="CV76" s="203"/>
      <c r="CW76" s="203"/>
      <c r="CX76" s="203"/>
      <c r="CY76" s="203"/>
      <c r="CZ76" s="203"/>
      <c r="DA76" s="203"/>
      <c r="DB76" s="203"/>
      <c r="DC76" s="203"/>
      <c r="DD76" s="203"/>
      <c r="DE76" s="203"/>
      <c r="DF76" s="203"/>
      <c r="DG76" s="203"/>
      <c r="DH76" s="203"/>
      <c r="DI76" s="203"/>
      <c r="DJ76" s="203"/>
      <c r="DK76" s="203"/>
      <c r="DL76" s="203"/>
      <c r="DM76" s="203"/>
      <c r="DN76" s="203"/>
      <c r="DO76" s="203"/>
      <c r="DP76" s="203"/>
      <c r="DQ76" s="203"/>
      <c r="DR76" s="203"/>
      <c r="DS76" s="203"/>
      <c r="DT76" s="203"/>
      <c r="DU76" s="203"/>
      <c r="DV76" s="203"/>
      <c r="DW76" s="203"/>
      <c r="DX76" s="203"/>
      <c r="DY76" s="203"/>
      <c r="DZ76" s="203"/>
      <c r="EA76" s="203"/>
      <c r="EB76" s="203"/>
      <c r="EC76" s="203"/>
      <c r="ED76" s="203"/>
      <c r="EE76" s="203"/>
      <c r="EF76" s="203"/>
      <c r="EG76" s="203"/>
      <c r="EH76" s="203"/>
      <c r="EI76" s="203"/>
      <c r="EJ76" s="203"/>
      <c r="EK76" s="203"/>
      <c r="EL76" s="203"/>
      <c r="EM76" s="203"/>
      <c r="EN76" s="203"/>
      <c r="EO76" s="203"/>
      <c r="EP76" s="203"/>
      <c r="EQ76" s="203"/>
      <c r="ER76" s="203"/>
      <c r="ES76" s="203"/>
      <c r="ET76" s="203"/>
      <c r="EU76" s="204"/>
    </row>
    <row r="77" spans="1:151" ht="13.5" customHeight="1">
      <c r="A77" s="143"/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3"/>
      <c r="AG77" s="143"/>
      <c r="AH77" s="143"/>
      <c r="AI77" s="143"/>
      <c r="AJ77" s="143"/>
      <c r="AK77" s="143"/>
      <c r="AL77" s="199"/>
      <c r="AM77" s="203"/>
      <c r="AN77" s="203"/>
      <c r="AO77" s="203"/>
      <c r="AP77" s="203"/>
      <c r="AQ77" s="203"/>
      <c r="AR77" s="203"/>
      <c r="AS77" s="203"/>
      <c r="AT77" s="203"/>
      <c r="AU77" s="203"/>
      <c r="AV77" s="203"/>
      <c r="AW77" s="203"/>
      <c r="AX77" s="203"/>
      <c r="AY77" s="203"/>
      <c r="AZ77" s="203"/>
      <c r="BA77" s="203"/>
      <c r="BB77" s="203"/>
      <c r="BC77" s="203"/>
      <c r="BD77" s="203"/>
      <c r="BE77" s="203"/>
      <c r="BF77" s="203"/>
      <c r="BG77" s="203"/>
      <c r="BH77" s="203"/>
      <c r="BI77" s="203"/>
      <c r="BJ77" s="203"/>
      <c r="BK77" s="203"/>
      <c r="BL77" s="203"/>
      <c r="BM77" s="203"/>
      <c r="BN77" s="203"/>
      <c r="BO77" s="203"/>
      <c r="BP77" s="203"/>
      <c r="BQ77" s="203"/>
      <c r="BR77" s="203"/>
      <c r="BS77" s="203"/>
      <c r="BT77" s="203"/>
      <c r="BU77" s="203"/>
      <c r="BV77" s="203"/>
      <c r="BW77" s="203"/>
      <c r="BX77" s="203"/>
      <c r="BY77" s="203"/>
      <c r="BZ77" s="203"/>
      <c r="CA77" s="203"/>
      <c r="CB77" s="203"/>
      <c r="CC77" s="203"/>
      <c r="CD77" s="203"/>
      <c r="CE77" s="203"/>
      <c r="CF77" s="203"/>
      <c r="CG77" s="203"/>
      <c r="CH77" s="203"/>
      <c r="CI77" s="203"/>
      <c r="CJ77" s="203"/>
      <c r="CK77" s="203"/>
      <c r="CL77" s="203"/>
      <c r="CM77" s="203"/>
      <c r="CN77" s="203"/>
      <c r="CO77" s="203"/>
      <c r="CP77" s="203"/>
      <c r="CQ77" s="203"/>
      <c r="CR77" s="203"/>
      <c r="CS77" s="203"/>
      <c r="CT77" s="203"/>
      <c r="CU77" s="203"/>
      <c r="CV77" s="203"/>
      <c r="CW77" s="203"/>
      <c r="CX77" s="203"/>
      <c r="CY77" s="203"/>
      <c r="CZ77" s="203"/>
      <c r="DA77" s="203"/>
      <c r="DB77" s="203"/>
      <c r="DC77" s="203"/>
      <c r="DD77" s="203"/>
      <c r="DE77" s="203"/>
      <c r="DF77" s="203"/>
      <c r="DG77" s="203"/>
      <c r="DH77" s="203"/>
      <c r="DI77" s="203"/>
      <c r="DJ77" s="203"/>
      <c r="DK77" s="203"/>
      <c r="DL77" s="203"/>
      <c r="DM77" s="203"/>
      <c r="DN77" s="203"/>
      <c r="DO77" s="203"/>
      <c r="DP77" s="203"/>
      <c r="DQ77" s="203"/>
      <c r="DR77" s="203"/>
      <c r="DS77" s="203"/>
      <c r="DT77" s="203"/>
      <c r="DU77" s="203"/>
      <c r="DV77" s="203"/>
      <c r="DW77" s="203"/>
      <c r="DX77" s="203"/>
      <c r="DY77" s="203"/>
      <c r="DZ77" s="203"/>
      <c r="EA77" s="203"/>
      <c r="EB77" s="203"/>
      <c r="EC77" s="203"/>
      <c r="ED77" s="203"/>
      <c r="EE77" s="203"/>
      <c r="EF77" s="203"/>
      <c r="EG77" s="203"/>
      <c r="EH77" s="203"/>
      <c r="EI77" s="203"/>
      <c r="EJ77" s="203"/>
      <c r="EK77" s="203"/>
      <c r="EL77" s="203"/>
      <c r="EM77" s="203"/>
      <c r="EN77" s="203"/>
      <c r="EO77" s="203"/>
      <c r="EP77" s="203"/>
      <c r="EQ77" s="203"/>
      <c r="ER77" s="203"/>
      <c r="ES77" s="203"/>
      <c r="ET77" s="203"/>
      <c r="EU77" s="204"/>
    </row>
    <row r="78" spans="1:151" ht="13.5" customHeight="1">
      <c r="A78" s="143"/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143"/>
      <c r="AI78" s="143"/>
      <c r="AJ78" s="143"/>
      <c r="AK78" s="143"/>
      <c r="AL78" s="199"/>
      <c r="AM78" s="203"/>
      <c r="AN78" s="203"/>
      <c r="AO78" s="203"/>
      <c r="AP78" s="203"/>
      <c r="AQ78" s="203"/>
      <c r="AR78" s="203"/>
      <c r="AS78" s="203"/>
      <c r="AT78" s="203"/>
      <c r="AU78" s="203"/>
      <c r="AV78" s="203"/>
      <c r="AW78" s="203"/>
      <c r="AX78" s="203"/>
      <c r="AY78" s="203"/>
      <c r="AZ78" s="203"/>
      <c r="BA78" s="203"/>
      <c r="BB78" s="203"/>
      <c r="BC78" s="203"/>
      <c r="BD78" s="203"/>
      <c r="BE78" s="203"/>
      <c r="BF78" s="203"/>
      <c r="BG78" s="203"/>
      <c r="BH78" s="203"/>
      <c r="BI78" s="203"/>
      <c r="BJ78" s="203"/>
      <c r="BK78" s="203"/>
      <c r="BL78" s="203"/>
      <c r="BM78" s="203"/>
      <c r="BN78" s="203"/>
      <c r="BO78" s="203"/>
      <c r="BP78" s="203"/>
      <c r="BQ78" s="203"/>
      <c r="BR78" s="203"/>
      <c r="BS78" s="203"/>
      <c r="BT78" s="203"/>
      <c r="BU78" s="203"/>
      <c r="BV78" s="203"/>
      <c r="BW78" s="203"/>
      <c r="BX78" s="203"/>
      <c r="BY78" s="203"/>
      <c r="BZ78" s="203"/>
      <c r="CA78" s="203"/>
      <c r="CB78" s="203"/>
      <c r="CC78" s="203"/>
      <c r="CD78" s="203"/>
      <c r="CE78" s="203"/>
      <c r="CF78" s="203"/>
      <c r="CG78" s="203"/>
      <c r="CH78" s="203"/>
      <c r="CI78" s="203"/>
      <c r="CJ78" s="203"/>
      <c r="CK78" s="203"/>
      <c r="CL78" s="203"/>
      <c r="CM78" s="203"/>
      <c r="CN78" s="203"/>
      <c r="CO78" s="203"/>
      <c r="CP78" s="203"/>
      <c r="CQ78" s="203"/>
      <c r="CR78" s="203"/>
      <c r="CS78" s="203"/>
      <c r="CT78" s="203"/>
      <c r="CU78" s="203"/>
      <c r="CV78" s="203"/>
      <c r="CW78" s="203"/>
      <c r="CX78" s="203"/>
      <c r="CY78" s="203"/>
      <c r="CZ78" s="203"/>
      <c r="DA78" s="203"/>
      <c r="DB78" s="203"/>
      <c r="DC78" s="203"/>
      <c r="DD78" s="203"/>
      <c r="DE78" s="203"/>
      <c r="DF78" s="203"/>
      <c r="DG78" s="203"/>
      <c r="DH78" s="203"/>
      <c r="DI78" s="203"/>
      <c r="DJ78" s="203"/>
      <c r="DK78" s="203"/>
      <c r="DL78" s="203"/>
      <c r="DM78" s="203"/>
      <c r="DN78" s="203"/>
      <c r="DO78" s="203"/>
      <c r="DP78" s="203"/>
      <c r="DQ78" s="203"/>
      <c r="DR78" s="203"/>
      <c r="DS78" s="203"/>
      <c r="DT78" s="203"/>
      <c r="DU78" s="203"/>
      <c r="DV78" s="203"/>
      <c r="DW78" s="203"/>
      <c r="DX78" s="203"/>
      <c r="DY78" s="203"/>
      <c r="DZ78" s="203"/>
      <c r="EA78" s="203"/>
      <c r="EB78" s="203"/>
      <c r="EC78" s="203"/>
      <c r="ED78" s="203"/>
      <c r="EE78" s="203"/>
      <c r="EF78" s="203"/>
      <c r="EG78" s="203"/>
      <c r="EH78" s="203"/>
      <c r="EI78" s="203"/>
      <c r="EJ78" s="203"/>
      <c r="EK78" s="203"/>
      <c r="EL78" s="203"/>
      <c r="EM78" s="203"/>
      <c r="EN78" s="203"/>
      <c r="EO78" s="203"/>
      <c r="EP78" s="203"/>
      <c r="EQ78" s="203"/>
      <c r="ER78" s="203"/>
      <c r="ES78" s="203"/>
      <c r="ET78" s="203"/>
      <c r="EU78" s="204"/>
    </row>
    <row r="79" spans="1:151" ht="13.5" customHeight="1">
      <c r="A79" s="143"/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  <c r="AE79" s="143"/>
      <c r="AF79" s="143"/>
      <c r="AG79" s="143"/>
      <c r="AH79" s="143"/>
      <c r="AI79" s="143"/>
      <c r="AJ79" s="143"/>
      <c r="AK79" s="143"/>
      <c r="AL79" s="199"/>
      <c r="AM79" s="203"/>
      <c r="AN79" s="203"/>
      <c r="AO79" s="203"/>
      <c r="AP79" s="203"/>
      <c r="AQ79" s="203"/>
      <c r="AR79" s="203"/>
      <c r="AS79" s="203"/>
      <c r="AT79" s="203"/>
      <c r="AU79" s="203"/>
      <c r="AV79" s="203"/>
      <c r="AW79" s="203"/>
      <c r="AX79" s="203"/>
      <c r="AY79" s="203"/>
      <c r="AZ79" s="203"/>
      <c r="BA79" s="203"/>
      <c r="BB79" s="203"/>
      <c r="BC79" s="203"/>
      <c r="BD79" s="203"/>
      <c r="BE79" s="203"/>
      <c r="BF79" s="203"/>
      <c r="BG79" s="203"/>
      <c r="BH79" s="203"/>
      <c r="BI79" s="203"/>
      <c r="BJ79" s="203"/>
      <c r="BK79" s="203"/>
      <c r="BL79" s="203"/>
      <c r="BM79" s="203"/>
      <c r="BN79" s="203"/>
      <c r="BO79" s="203"/>
      <c r="BP79" s="203"/>
      <c r="BQ79" s="203"/>
      <c r="BR79" s="203"/>
      <c r="BS79" s="203"/>
      <c r="BT79" s="203"/>
      <c r="BU79" s="203"/>
      <c r="BV79" s="203"/>
      <c r="BW79" s="203"/>
      <c r="BX79" s="203"/>
      <c r="BY79" s="203"/>
      <c r="BZ79" s="203"/>
      <c r="CA79" s="203"/>
      <c r="CB79" s="203"/>
      <c r="CC79" s="203"/>
      <c r="CD79" s="203"/>
      <c r="CE79" s="203"/>
      <c r="CF79" s="203"/>
      <c r="CG79" s="203"/>
      <c r="CH79" s="203"/>
      <c r="CI79" s="203"/>
      <c r="CJ79" s="203"/>
      <c r="CK79" s="203"/>
      <c r="CL79" s="203"/>
      <c r="CM79" s="203"/>
      <c r="CN79" s="203"/>
      <c r="CO79" s="203"/>
      <c r="CP79" s="203"/>
      <c r="CQ79" s="203"/>
      <c r="CR79" s="203"/>
      <c r="CS79" s="203"/>
      <c r="CT79" s="203"/>
      <c r="CU79" s="203"/>
      <c r="CV79" s="203"/>
      <c r="CW79" s="203"/>
      <c r="CX79" s="203"/>
      <c r="CY79" s="203"/>
      <c r="CZ79" s="203"/>
      <c r="DA79" s="203"/>
      <c r="DB79" s="203"/>
      <c r="DC79" s="203"/>
      <c r="DD79" s="203"/>
      <c r="DE79" s="203"/>
      <c r="DF79" s="203"/>
      <c r="DG79" s="203"/>
      <c r="DH79" s="203"/>
      <c r="DI79" s="203"/>
      <c r="DJ79" s="203"/>
      <c r="DK79" s="203"/>
      <c r="DL79" s="203"/>
      <c r="DM79" s="203"/>
      <c r="DN79" s="203"/>
      <c r="DO79" s="203"/>
      <c r="DP79" s="203"/>
      <c r="DQ79" s="203"/>
      <c r="DR79" s="203"/>
      <c r="DS79" s="203"/>
      <c r="DT79" s="203"/>
      <c r="DU79" s="203"/>
      <c r="DV79" s="203"/>
      <c r="DW79" s="203"/>
      <c r="DX79" s="203"/>
      <c r="DY79" s="203"/>
      <c r="DZ79" s="203"/>
      <c r="EA79" s="203"/>
      <c r="EB79" s="203"/>
      <c r="EC79" s="203"/>
      <c r="ED79" s="203"/>
      <c r="EE79" s="203"/>
      <c r="EF79" s="203"/>
      <c r="EG79" s="203"/>
      <c r="EH79" s="203"/>
      <c r="EI79" s="203"/>
      <c r="EJ79" s="203"/>
      <c r="EK79" s="203"/>
      <c r="EL79" s="203"/>
      <c r="EM79" s="203"/>
      <c r="EN79" s="203"/>
      <c r="EO79" s="203"/>
      <c r="EP79" s="203"/>
      <c r="EQ79" s="203"/>
      <c r="ER79" s="203"/>
      <c r="ES79" s="203"/>
      <c r="ET79" s="203"/>
      <c r="EU79" s="204"/>
    </row>
    <row r="80" spans="1:151" ht="13.5" customHeight="1">
      <c r="A80" s="143"/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  <c r="AA80" s="143"/>
      <c r="AB80" s="143"/>
      <c r="AC80" s="143"/>
      <c r="AD80" s="143"/>
      <c r="AE80" s="143"/>
      <c r="AF80" s="143"/>
      <c r="AG80" s="143"/>
      <c r="AH80" s="143"/>
      <c r="AI80" s="143"/>
      <c r="AJ80" s="143"/>
      <c r="AK80" s="143"/>
      <c r="AL80" s="199"/>
      <c r="AM80" s="203"/>
      <c r="AN80" s="203"/>
      <c r="AO80" s="203"/>
      <c r="AP80" s="203"/>
      <c r="AQ80" s="203"/>
      <c r="AR80" s="203"/>
      <c r="AS80" s="203"/>
      <c r="AT80" s="203"/>
      <c r="AU80" s="203"/>
      <c r="AV80" s="203"/>
      <c r="AW80" s="203"/>
      <c r="AX80" s="203"/>
      <c r="AY80" s="203"/>
      <c r="AZ80" s="203"/>
      <c r="BA80" s="203"/>
      <c r="BB80" s="203"/>
      <c r="BC80" s="203"/>
      <c r="BD80" s="203"/>
      <c r="BE80" s="203"/>
      <c r="BF80" s="203"/>
      <c r="BG80" s="203"/>
      <c r="BH80" s="203"/>
      <c r="BI80" s="203"/>
      <c r="BJ80" s="203"/>
      <c r="BK80" s="203"/>
      <c r="BL80" s="203"/>
      <c r="BM80" s="203"/>
      <c r="BN80" s="203"/>
      <c r="BO80" s="203"/>
      <c r="BP80" s="203"/>
      <c r="BQ80" s="203"/>
      <c r="BR80" s="203"/>
      <c r="BS80" s="203"/>
      <c r="BT80" s="203"/>
      <c r="BU80" s="203"/>
      <c r="BV80" s="203"/>
      <c r="BW80" s="203"/>
      <c r="BX80" s="203"/>
      <c r="BY80" s="203"/>
      <c r="BZ80" s="203"/>
      <c r="CA80" s="203"/>
      <c r="CB80" s="203"/>
      <c r="CC80" s="203"/>
      <c r="CD80" s="203"/>
      <c r="CE80" s="203"/>
      <c r="CF80" s="203"/>
      <c r="CG80" s="203"/>
      <c r="CH80" s="203"/>
      <c r="CI80" s="203"/>
      <c r="CJ80" s="203"/>
      <c r="CK80" s="203"/>
      <c r="CL80" s="203"/>
      <c r="CM80" s="203"/>
      <c r="CN80" s="203"/>
      <c r="CO80" s="203"/>
      <c r="CP80" s="203"/>
      <c r="CQ80" s="203"/>
      <c r="CR80" s="203"/>
      <c r="CS80" s="203"/>
      <c r="CT80" s="203"/>
      <c r="CU80" s="203"/>
      <c r="CV80" s="203"/>
      <c r="CW80" s="203"/>
      <c r="CX80" s="203"/>
      <c r="CY80" s="203"/>
      <c r="CZ80" s="203"/>
      <c r="DA80" s="203"/>
      <c r="DB80" s="203"/>
      <c r="DC80" s="203"/>
      <c r="DD80" s="203"/>
      <c r="DE80" s="203"/>
      <c r="DF80" s="203"/>
      <c r="DG80" s="203"/>
      <c r="DH80" s="203"/>
      <c r="DI80" s="203"/>
      <c r="DJ80" s="203"/>
      <c r="DK80" s="203"/>
      <c r="DL80" s="203"/>
      <c r="DM80" s="203"/>
      <c r="DN80" s="203"/>
      <c r="DO80" s="203"/>
      <c r="DP80" s="203"/>
      <c r="DQ80" s="203"/>
      <c r="DR80" s="203"/>
      <c r="DS80" s="203"/>
      <c r="DT80" s="203"/>
      <c r="DU80" s="203"/>
      <c r="DV80" s="203"/>
      <c r="DW80" s="203"/>
      <c r="DX80" s="203"/>
      <c r="DY80" s="203"/>
      <c r="DZ80" s="203"/>
      <c r="EA80" s="203"/>
      <c r="EB80" s="203"/>
      <c r="EC80" s="203"/>
      <c r="ED80" s="203"/>
      <c r="EE80" s="203"/>
      <c r="EF80" s="203"/>
      <c r="EG80" s="203"/>
      <c r="EH80" s="203"/>
      <c r="EI80" s="203"/>
      <c r="EJ80" s="203"/>
      <c r="EK80" s="203"/>
      <c r="EL80" s="203"/>
      <c r="EM80" s="203"/>
      <c r="EN80" s="203"/>
      <c r="EO80" s="203"/>
      <c r="EP80" s="203"/>
      <c r="EQ80" s="203"/>
      <c r="ER80" s="203"/>
      <c r="ES80" s="203"/>
      <c r="ET80" s="203"/>
      <c r="EU80" s="204"/>
    </row>
    <row r="81" spans="1:151" ht="13.5" customHeight="1">
      <c r="A81" s="143"/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X81" s="143"/>
      <c r="Y81" s="143"/>
      <c r="Z81" s="143"/>
      <c r="AA81" s="143"/>
      <c r="AB81" s="143"/>
      <c r="AC81" s="143"/>
      <c r="AD81" s="143"/>
      <c r="AE81" s="143"/>
      <c r="AF81" s="143"/>
      <c r="AG81" s="143"/>
      <c r="AH81" s="143"/>
      <c r="AI81" s="143"/>
      <c r="AJ81" s="143"/>
      <c r="AK81" s="143"/>
      <c r="AL81" s="199"/>
      <c r="AM81" s="203"/>
      <c r="AN81" s="203"/>
      <c r="AO81" s="203"/>
      <c r="AP81" s="203"/>
      <c r="AQ81" s="203"/>
      <c r="AR81" s="203"/>
      <c r="AS81" s="203"/>
      <c r="AT81" s="203"/>
      <c r="AU81" s="203"/>
      <c r="AV81" s="203"/>
      <c r="AW81" s="203"/>
      <c r="AX81" s="203"/>
      <c r="AY81" s="203"/>
      <c r="AZ81" s="203"/>
      <c r="BA81" s="203"/>
      <c r="BB81" s="203"/>
      <c r="BC81" s="203"/>
      <c r="BD81" s="203"/>
      <c r="BE81" s="203"/>
      <c r="BF81" s="203"/>
      <c r="BG81" s="203"/>
      <c r="BH81" s="203"/>
      <c r="BI81" s="203"/>
      <c r="BJ81" s="203"/>
      <c r="BK81" s="203"/>
      <c r="BL81" s="203"/>
      <c r="BM81" s="203"/>
      <c r="BN81" s="203"/>
      <c r="BO81" s="203"/>
      <c r="BP81" s="203"/>
      <c r="BQ81" s="203"/>
      <c r="BR81" s="203"/>
      <c r="BS81" s="203"/>
      <c r="BT81" s="203"/>
      <c r="BU81" s="203"/>
      <c r="BV81" s="203"/>
      <c r="BW81" s="203"/>
      <c r="BX81" s="203"/>
      <c r="BY81" s="203"/>
      <c r="BZ81" s="203"/>
      <c r="CA81" s="203"/>
      <c r="CB81" s="203"/>
      <c r="CC81" s="203"/>
      <c r="CD81" s="203"/>
      <c r="CE81" s="203"/>
      <c r="CF81" s="203"/>
      <c r="CG81" s="203"/>
      <c r="CH81" s="203"/>
      <c r="CI81" s="203"/>
      <c r="CJ81" s="203"/>
      <c r="CK81" s="203"/>
      <c r="CL81" s="203"/>
      <c r="CM81" s="203"/>
      <c r="CN81" s="203"/>
      <c r="CO81" s="203"/>
      <c r="CP81" s="203"/>
      <c r="CQ81" s="203"/>
      <c r="CR81" s="203"/>
      <c r="CS81" s="203"/>
      <c r="CT81" s="203"/>
      <c r="CU81" s="203"/>
      <c r="CV81" s="203"/>
      <c r="CW81" s="203"/>
      <c r="CX81" s="203"/>
      <c r="CY81" s="203"/>
      <c r="CZ81" s="203"/>
      <c r="DA81" s="203"/>
      <c r="DB81" s="203"/>
      <c r="DC81" s="203"/>
      <c r="DD81" s="203"/>
      <c r="DE81" s="203"/>
      <c r="DF81" s="203"/>
      <c r="DG81" s="203"/>
      <c r="DH81" s="203"/>
      <c r="DI81" s="203"/>
      <c r="DJ81" s="203"/>
      <c r="DK81" s="203"/>
      <c r="DL81" s="203"/>
      <c r="DM81" s="203"/>
      <c r="DN81" s="203"/>
      <c r="DO81" s="203"/>
      <c r="DP81" s="203"/>
      <c r="DQ81" s="203"/>
      <c r="DR81" s="203"/>
      <c r="DS81" s="203"/>
      <c r="DT81" s="203"/>
      <c r="DU81" s="203"/>
      <c r="DV81" s="203"/>
      <c r="DW81" s="203"/>
      <c r="DX81" s="203"/>
      <c r="DY81" s="203"/>
      <c r="DZ81" s="203"/>
      <c r="EA81" s="203"/>
      <c r="EB81" s="203"/>
      <c r="EC81" s="203"/>
      <c r="ED81" s="203"/>
      <c r="EE81" s="203"/>
      <c r="EF81" s="203"/>
      <c r="EG81" s="203"/>
      <c r="EH81" s="203"/>
      <c r="EI81" s="203"/>
      <c r="EJ81" s="203"/>
      <c r="EK81" s="203"/>
      <c r="EL81" s="203"/>
      <c r="EM81" s="203"/>
      <c r="EN81" s="203"/>
      <c r="EO81" s="203"/>
      <c r="EP81" s="203"/>
      <c r="EQ81" s="203"/>
      <c r="ER81" s="203"/>
      <c r="ES81" s="203"/>
      <c r="ET81" s="203"/>
      <c r="EU81" s="204"/>
    </row>
    <row r="82" spans="1:151" ht="13.5" customHeight="1">
      <c r="A82" s="143"/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  <c r="AG82" s="143"/>
      <c r="AH82" s="143"/>
      <c r="AI82" s="143"/>
      <c r="AJ82" s="143"/>
      <c r="AK82" s="143"/>
      <c r="AL82" s="199"/>
      <c r="AM82" s="203"/>
      <c r="AN82" s="203"/>
      <c r="AO82" s="203"/>
      <c r="AP82" s="203"/>
      <c r="AQ82" s="203"/>
      <c r="AR82" s="203"/>
      <c r="AS82" s="203"/>
      <c r="AT82" s="203"/>
      <c r="AU82" s="203"/>
      <c r="AV82" s="203"/>
      <c r="AW82" s="203"/>
      <c r="AX82" s="203"/>
      <c r="AY82" s="203"/>
      <c r="AZ82" s="203"/>
      <c r="BA82" s="203"/>
      <c r="BB82" s="203"/>
      <c r="BC82" s="203"/>
      <c r="BD82" s="203"/>
      <c r="BE82" s="203"/>
      <c r="BF82" s="203"/>
      <c r="BG82" s="203"/>
      <c r="BH82" s="203"/>
      <c r="BI82" s="203"/>
      <c r="BJ82" s="203"/>
      <c r="BK82" s="203"/>
      <c r="BL82" s="203"/>
      <c r="BM82" s="203"/>
      <c r="BN82" s="203"/>
      <c r="BO82" s="203"/>
      <c r="BP82" s="203"/>
      <c r="BQ82" s="203"/>
      <c r="BR82" s="203"/>
      <c r="BS82" s="203"/>
      <c r="BT82" s="203"/>
      <c r="BU82" s="203"/>
      <c r="BV82" s="203"/>
      <c r="BW82" s="203"/>
      <c r="BX82" s="203"/>
      <c r="BY82" s="203"/>
      <c r="BZ82" s="203"/>
      <c r="CA82" s="203"/>
      <c r="CB82" s="203"/>
      <c r="CC82" s="203"/>
      <c r="CD82" s="203"/>
      <c r="CE82" s="203"/>
      <c r="CF82" s="203"/>
      <c r="CG82" s="203"/>
      <c r="CH82" s="203"/>
      <c r="CI82" s="203"/>
      <c r="CJ82" s="203"/>
      <c r="CK82" s="203"/>
      <c r="CL82" s="203"/>
      <c r="CM82" s="203"/>
      <c r="CN82" s="203"/>
      <c r="CO82" s="203"/>
      <c r="CP82" s="203"/>
      <c r="CQ82" s="203"/>
      <c r="CR82" s="203"/>
      <c r="CS82" s="203"/>
      <c r="CT82" s="203"/>
      <c r="CU82" s="203"/>
      <c r="CV82" s="203"/>
      <c r="CW82" s="203"/>
      <c r="CX82" s="203"/>
      <c r="CY82" s="203"/>
      <c r="CZ82" s="203"/>
      <c r="DA82" s="203"/>
      <c r="DB82" s="203"/>
      <c r="DC82" s="203"/>
      <c r="DD82" s="203"/>
      <c r="DE82" s="203"/>
      <c r="DF82" s="203"/>
      <c r="DG82" s="203"/>
      <c r="DH82" s="203"/>
      <c r="DI82" s="203"/>
      <c r="DJ82" s="203"/>
      <c r="DK82" s="203"/>
      <c r="DL82" s="203"/>
      <c r="DM82" s="203"/>
      <c r="DN82" s="203"/>
      <c r="DO82" s="203"/>
      <c r="DP82" s="203"/>
      <c r="DQ82" s="203"/>
      <c r="DR82" s="203"/>
      <c r="DS82" s="203"/>
      <c r="DT82" s="203"/>
      <c r="DU82" s="203"/>
      <c r="DV82" s="203"/>
      <c r="DW82" s="203"/>
      <c r="DX82" s="203"/>
      <c r="DY82" s="203"/>
      <c r="DZ82" s="203"/>
      <c r="EA82" s="203"/>
      <c r="EB82" s="203"/>
      <c r="EC82" s="203"/>
      <c r="ED82" s="203"/>
      <c r="EE82" s="203"/>
      <c r="EF82" s="203"/>
      <c r="EG82" s="203"/>
      <c r="EH82" s="203"/>
      <c r="EI82" s="203"/>
      <c r="EJ82" s="203"/>
      <c r="EK82" s="203"/>
      <c r="EL82" s="203"/>
      <c r="EM82" s="203"/>
      <c r="EN82" s="203"/>
      <c r="EO82" s="203"/>
      <c r="EP82" s="203"/>
      <c r="EQ82" s="203"/>
      <c r="ER82" s="203"/>
      <c r="ES82" s="203"/>
      <c r="ET82" s="203"/>
      <c r="EU82" s="204"/>
    </row>
    <row r="83" spans="1:151" ht="13.5" customHeight="1">
      <c r="A83" s="143"/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43"/>
      <c r="U83" s="143"/>
      <c r="V83" s="143"/>
      <c r="W83" s="143"/>
      <c r="X83" s="143"/>
      <c r="Y83" s="143"/>
      <c r="Z83" s="143"/>
      <c r="AA83" s="143"/>
      <c r="AB83" s="143"/>
      <c r="AC83" s="143"/>
      <c r="AD83" s="143"/>
      <c r="AE83" s="143"/>
      <c r="AF83" s="143"/>
      <c r="AG83" s="143"/>
      <c r="AH83" s="143"/>
      <c r="AI83" s="143"/>
      <c r="AJ83" s="143"/>
      <c r="AK83" s="143"/>
      <c r="AL83" s="199"/>
      <c r="AM83" s="203"/>
      <c r="AN83" s="203"/>
      <c r="AO83" s="203"/>
      <c r="AP83" s="203"/>
      <c r="AQ83" s="203"/>
      <c r="AR83" s="203"/>
      <c r="AS83" s="203"/>
      <c r="AT83" s="203"/>
      <c r="AU83" s="203"/>
      <c r="AV83" s="203"/>
      <c r="AW83" s="203"/>
      <c r="AX83" s="203"/>
      <c r="AY83" s="203"/>
      <c r="AZ83" s="203"/>
      <c r="BA83" s="203"/>
      <c r="BB83" s="203"/>
      <c r="BC83" s="203"/>
      <c r="BD83" s="203"/>
      <c r="BE83" s="203"/>
      <c r="BF83" s="203"/>
      <c r="BG83" s="203"/>
      <c r="BH83" s="203"/>
      <c r="BI83" s="203"/>
      <c r="BJ83" s="203"/>
      <c r="BK83" s="203"/>
      <c r="BL83" s="203"/>
      <c r="BM83" s="203"/>
      <c r="BN83" s="203"/>
      <c r="BO83" s="203"/>
      <c r="BP83" s="203"/>
      <c r="BQ83" s="203"/>
      <c r="BR83" s="203"/>
      <c r="BS83" s="203"/>
      <c r="BT83" s="203"/>
      <c r="BU83" s="203"/>
      <c r="BV83" s="203"/>
      <c r="BW83" s="203"/>
      <c r="BX83" s="203"/>
      <c r="BY83" s="203"/>
      <c r="BZ83" s="203"/>
      <c r="CA83" s="203"/>
      <c r="CB83" s="203"/>
      <c r="CC83" s="203"/>
      <c r="CD83" s="203"/>
      <c r="CE83" s="203"/>
      <c r="CF83" s="203"/>
      <c r="CG83" s="203"/>
      <c r="CH83" s="203"/>
      <c r="CI83" s="203"/>
      <c r="CJ83" s="203"/>
      <c r="CK83" s="203"/>
      <c r="CL83" s="203"/>
      <c r="CM83" s="203"/>
      <c r="CN83" s="203"/>
      <c r="CO83" s="203"/>
      <c r="CP83" s="203"/>
      <c r="CQ83" s="203"/>
      <c r="CR83" s="203"/>
      <c r="CS83" s="203"/>
      <c r="CT83" s="203"/>
      <c r="CU83" s="203"/>
      <c r="CV83" s="203"/>
      <c r="CW83" s="203"/>
      <c r="CX83" s="203"/>
      <c r="CY83" s="203"/>
      <c r="CZ83" s="203"/>
      <c r="DA83" s="203"/>
      <c r="DB83" s="203"/>
      <c r="DC83" s="203"/>
      <c r="DD83" s="203"/>
      <c r="DE83" s="203"/>
      <c r="DF83" s="203"/>
      <c r="DG83" s="203"/>
      <c r="DH83" s="203"/>
      <c r="DI83" s="203"/>
      <c r="DJ83" s="203"/>
      <c r="DK83" s="203"/>
      <c r="DL83" s="203"/>
      <c r="DM83" s="203"/>
      <c r="DN83" s="203"/>
      <c r="DO83" s="203"/>
      <c r="DP83" s="203"/>
      <c r="DQ83" s="203"/>
      <c r="DR83" s="203"/>
      <c r="DS83" s="203"/>
      <c r="DT83" s="203"/>
      <c r="DU83" s="203"/>
      <c r="DV83" s="203"/>
      <c r="DW83" s="203"/>
      <c r="DX83" s="203"/>
      <c r="DY83" s="203"/>
      <c r="DZ83" s="203"/>
      <c r="EA83" s="203"/>
      <c r="EB83" s="203"/>
      <c r="EC83" s="203"/>
      <c r="ED83" s="203"/>
      <c r="EE83" s="203"/>
      <c r="EF83" s="203"/>
      <c r="EG83" s="203"/>
      <c r="EH83" s="203"/>
      <c r="EI83" s="203"/>
      <c r="EJ83" s="203"/>
      <c r="EK83" s="203"/>
      <c r="EL83" s="203"/>
      <c r="EM83" s="203"/>
      <c r="EN83" s="203"/>
      <c r="EO83" s="203"/>
      <c r="EP83" s="203"/>
      <c r="EQ83" s="203"/>
      <c r="ER83" s="203"/>
      <c r="ES83" s="203"/>
      <c r="ET83" s="203"/>
      <c r="EU83" s="204"/>
    </row>
    <row r="84" spans="1:151" ht="13.5" customHeight="1">
      <c r="A84" s="143"/>
      <c r="B84" s="143"/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  <c r="U84" s="143"/>
      <c r="V84" s="143"/>
      <c r="W84" s="143"/>
      <c r="X84" s="143"/>
      <c r="Y84" s="143"/>
      <c r="Z84" s="143"/>
      <c r="AA84" s="143"/>
      <c r="AB84" s="143"/>
      <c r="AC84" s="143"/>
      <c r="AD84" s="143"/>
      <c r="AE84" s="143"/>
      <c r="AF84" s="143"/>
      <c r="AG84" s="143"/>
      <c r="AH84" s="143"/>
      <c r="AI84" s="143"/>
      <c r="AJ84" s="143"/>
      <c r="AK84" s="143"/>
      <c r="AL84" s="199"/>
      <c r="AM84" s="203"/>
      <c r="AN84" s="203"/>
      <c r="AO84" s="203"/>
      <c r="AP84" s="203"/>
      <c r="AQ84" s="203"/>
      <c r="AR84" s="203"/>
      <c r="AS84" s="203"/>
      <c r="AT84" s="203"/>
      <c r="AU84" s="203"/>
      <c r="AV84" s="203"/>
      <c r="AW84" s="203"/>
      <c r="AX84" s="203"/>
      <c r="AY84" s="203"/>
      <c r="AZ84" s="203"/>
      <c r="BA84" s="203"/>
      <c r="BB84" s="203"/>
      <c r="BC84" s="203"/>
      <c r="BD84" s="203"/>
      <c r="BE84" s="203"/>
      <c r="BF84" s="203"/>
      <c r="BG84" s="203"/>
      <c r="BH84" s="203"/>
      <c r="BI84" s="203"/>
      <c r="BJ84" s="203"/>
      <c r="BK84" s="203"/>
      <c r="BL84" s="203"/>
      <c r="BM84" s="203"/>
      <c r="BN84" s="203"/>
      <c r="BO84" s="203"/>
      <c r="BP84" s="203"/>
      <c r="BQ84" s="203"/>
      <c r="BR84" s="203"/>
      <c r="BS84" s="203"/>
      <c r="BT84" s="203"/>
      <c r="BU84" s="203"/>
      <c r="BV84" s="203"/>
      <c r="BW84" s="203"/>
      <c r="BX84" s="203"/>
      <c r="BY84" s="203"/>
      <c r="BZ84" s="203"/>
      <c r="CA84" s="203"/>
      <c r="CB84" s="203"/>
      <c r="CC84" s="203"/>
      <c r="CD84" s="203"/>
      <c r="CE84" s="203"/>
      <c r="CF84" s="203"/>
      <c r="CG84" s="203"/>
      <c r="CH84" s="203"/>
      <c r="CI84" s="203"/>
      <c r="CJ84" s="203"/>
      <c r="CK84" s="203"/>
      <c r="CL84" s="203"/>
      <c r="CM84" s="203"/>
      <c r="CN84" s="203"/>
      <c r="CO84" s="203"/>
      <c r="CP84" s="203"/>
      <c r="CQ84" s="203"/>
      <c r="CR84" s="203"/>
      <c r="CS84" s="203"/>
      <c r="CT84" s="203"/>
      <c r="CU84" s="203"/>
      <c r="CV84" s="203"/>
      <c r="CW84" s="203"/>
      <c r="CX84" s="203"/>
      <c r="CY84" s="203"/>
      <c r="CZ84" s="203"/>
      <c r="DA84" s="203"/>
      <c r="DB84" s="203"/>
      <c r="DC84" s="203"/>
      <c r="DD84" s="203"/>
      <c r="DE84" s="203"/>
      <c r="DF84" s="203"/>
      <c r="DG84" s="203"/>
      <c r="DH84" s="203"/>
      <c r="DI84" s="203"/>
      <c r="DJ84" s="203"/>
      <c r="DK84" s="203"/>
      <c r="DL84" s="203"/>
      <c r="DM84" s="203"/>
      <c r="DN84" s="203"/>
      <c r="DO84" s="203"/>
      <c r="DP84" s="203"/>
      <c r="DQ84" s="203"/>
      <c r="DR84" s="203"/>
      <c r="DS84" s="203"/>
      <c r="DT84" s="203"/>
      <c r="DU84" s="203"/>
      <c r="DV84" s="203"/>
      <c r="DW84" s="203"/>
      <c r="DX84" s="203"/>
      <c r="DY84" s="203"/>
      <c r="DZ84" s="203"/>
      <c r="EA84" s="203"/>
      <c r="EB84" s="203"/>
      <c r="EC84" s="203"/>
      <c r="ED84" s="203"/>
      <c r="EE84" s="203"/>
      <c r="EF84" s="203"/>
      <c r="EG84" s="203"/>
      <c r="EH84" s="203"/>
      <c r="EI84" s="203"/>
      <c r="EJ84" s="203"/>
      <c r="EK84" s="203"/>
      <c r="EL84" s="203"/>
      <c r="EM84" s="203"/>
      <c r="EN84" s="203"/>
      <c r="EO84" s="203"/>
      <c r="EP84" s="203"/>
      <c r="EQ84" s="203"/>
      <c r="ER84" s="203"/>
      <c r="ES84" s="203"/>
      <c r="ET84" s="203"/>
      <c r="EU84" s="204"/>
    </row>
    <row r="85" spans="1:151" ht="13.5" customHeight="1">
      <c r="A85" s="143"/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  <c r="U85" s="143"/>
      <c r="V85" s="143"/>
      <c r="W85" s="143"/>
      <c r="X85" s="143"/>
      <c r="Y85" s="143"/>
      <c r="Z85" s="143"/>
      <c r="AA85" s="143"/>
      <c r="AB85" s="143"/>
      <c r="AC85" s="143"/>
      <c r="AD85" s="143"/>
      <c r="AE85" s="143"/>
      <c r="AF85" s="143"/>
      <c r="AG85" s="143"/>
      <c r="AH85" s="143"/>
      <c r="AI85" s="143"/>
      <c r="AJ85" s="143"/>
      <c r="AK85" s="143"/>
      <c r="AL85" s="199"/>
      <c r="AM85" s="203"/>
      <c r="AN85" s="203"/>
      <c r="AO85" s="203"/>
      <c r="AP85" s="203"/>
      <c r="AQ85" s="203"/>
      <c r="AR85" s="203"/>
      <c r="AS85" s="203"/>
      <c r="AT85" s="203"/>
      <c r="AU85" s="203"/>
      <c r="AV85" s="203"/>
      <c r="AW85" s="203"/>
      <c r="AX85" s="203"/>
      <c r="AY85" s="203"/>
      <c r="AZ85" s="203"/>
      <c r="BA85" s="203"/>
      <c r="BB85" s="203"/>
      <c r="BC85" s="203"/>
      <c r="BD85" s="203"/>
      <c r="BE85" s="203"/>
      <c r="BF85" s="203"/>
      <c r="BG85" s="203"/>
      <c r="BH85" s="203"/>
      <c r="BI85" s="203"/>
      <c r="BJ85" s="203"/>
      <c r="BK85" s="203"/>
      <c r="BL85" s="203"/>
      <c r="BM85" s="203"/>
      <c r="BN85" s="203"/>
      <c r="BO85" s="203"/>
      <c r="BP85" s="203"/>
      <c r="BQ85" s="203"/>
      <c r="BR85" s="203"/>
      <c r="BS85" s="203"/>
      <c r="BT85" s="203"/>
      <c r="BU85" s="203"/>
      <c r="BV85" s="203"/>
      <c r="BW85" s="203"/>
      <c r="BX85" s="203"/>
      <c r="BY85" s="203"/>
      <c r="BZ85" s="203"/>
      <c r="CA85" s="203"/>
      <c r="CB85" s="203"/>
      <c r="CC85" s="203"/>
      <c r="CD85" s="203"/>
      <c r="CE85" s="203"/>
      <c r="CF85" s="203"/>
      <c r="CG85" s="203"/>
      <c r="CH85" s="203"/>
      <c r="CI85" s="203"/>
      <c r="CJ85" s="203"/>
      <c r="CK85" s="203"/>
      <c r="CL85" s="203"/>
      <c r="CM85" s="203"/>
      <c r="CN85" s="203"/>
      <c r="CO85" s="203"/>
      <c r="CP85" s="203"/>
      <c r="CQ85" s="203"/>
      <c r="CR85" s="203"/>
      <c r="CS85" s="203"/>
      <c r="CT85" s="203"/>
      <c r="CU85" s="203"/>
      <c r="CV85" s="203"/>
      <c r="CW85" s="203"/>
      <c r="CX85" s="203"/>
      <c r="CY85" s="203"/>
      <c r="CZ85" s="203"/>
      <c r="DA85" s="203"/>
      <c r="DB85" s="203"/>
      <c r="DC85" s="203"/>
      <c r="DD85" s="203"/>
      <c r="DE85" s="203"/>
      <c r="DF85" s="203"/>
      <c r="DG85" s="203"/>
      <c r="DH85" s="203"/>
      <c r="DI85" s="203"/>
      <c r="DJ85" s="203"/>
      <c r="DK85" s="203"/>
      <c r="DL85" s="203"/>
      <c r="DM85" s="203"/>
      <c r="DN85" s="203"/>
      <c r="DO85" s="203"/>
      <c r="DP85" s="203"/>
      <c r="DQ85" s="203"/>
      <c r="DR85" s="203"/>
      <c r="DS85" s="203"/>
      <c r="DT85" s="203"/>
      <c r="DU85" s="203"/>
      <c r="DV85" s="203"/>
      <c r="DW85" s="203"/>
      <c r="DX85" s="203"/>
      <c r="DY85" s="203"/>
      <c r="DZ85" s="203"/>
      <c r="EA85" s="203"/>
      <c r="EB85" s="203"/>
      <c r="EC85" s="203"/>
      <c r="ED85" s="203"/>
      <c r="EE85" s="203"/>
      <c r="EF85" s="203"/>
      <c r="EG85" s="203"/>
      <c r="EH85" s="203"/>
      <c r="EI85" s="203"/>
      <c r="EJ85" s="203"/>
      <c r="EK85" s="203"/>
      <c r="EL85" s="203"/>
      <c r="EM85" s="203"/>
      <c r="EN85" s="203"/>
      <c r="EO85" s="203"/>
      <c r="EP85" s="203"/>
      <c r="EQ85" s="203"/>
      <c r="ER85" s="203"/>
      <c r="ES85" s="203"/>
      <c r="ET85" s="203"/>
      <c r="EU85" s="204"/>
    </row>
    <row r="86" spans="1:151" ht="13.5" customHeight="1">
      <c r="A86" s="143"/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143"/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  <c r="AF86" s="143"/>
      <c r="AG86" s="143"/>
      <c r="AH86" s="143"/>
      <c r="AI86" s="143"/>
      <c r="AJ86" s="143"/>
      <c r="AK86" s="143"/>
      <c r="AL86" s="199"/>
      <c r="AM86" s="203"/>
      <c r="AN86" s="203"/>
      <c r="AO86" s="203"/>
      <c r="AP86" s="203"/>
      <c r="AQ86" s="203"/>
      <c r="AR86" s="203"/>
      <c r="AS86" s="203"/>
      <c r="AT86" s="203"/>
      <c r="AU86" s="203"/>
      <c r="AV86" s="203"/>
      <c r="AW86" s="203"/>
      <c r="AX86" s="203"/>
      <c r="AY86" s="203"/>
      <c r="AZ86" s="203"/>
      <c r="BA86" s="203"/>
      <c r="BB86" s="203"/>
      <c r="BC86" s="203"/>
      <c r="BD86" s="203"/>
      <c r="BE86" s="203"/>
      <c r="BF86" s="203"/>
      <c r="BG86" s="203"/>
      <c r="BH86" s="203"/>
      <c r="BI86" s="203"/>
      <c r="BJ86" s="203"/>
      <c r="BK86" s="203"/>
      <c r="BL86" s="203"/>
      <c r="BM86" s="203"/>
      <c r="BN86" s="203"/>
      <c r="BO86" s="203"/>
      <c r="BP86" s="203"/>
      <c r="BQ86" s="203"/>
      <c r="BR86" s="203"/>
      <c r="BS86" s="203"/>
      <c r="BT86" s="203"/>
      <c r="BU86" s="203"/>
      <c r="BV86" s="203"/>
      <c r="BW86" s="203"/>
      <c r="BX86" s="203"/>
      <c r="BY86" s="203"/>
      <c r="BZ86" s="203"/>
      <c r="CA86" s="203"/>
      <c r="CB86" s="203"/>
      <c r="CC86" s="203"/>
      <c r="CD86" s="203"/>
      <c r="CE86" s="203"/>
      <c r="CF86" s="203"/>
      <c r="CG86" s="203"/>
      <c r="CH86" s="203"/>
      <c r="CI86" s="203"/>
      <c r="CJ86" s="203"/>
      <c r="CK86" s="203"/>
      <c r="CL86" s="203"/>
      <c r="CM86" s="203"/>
      <c r="CN86" s="203"/>
      <c r="CO86" s="203"/>
      <c r="CP86" s="203"/>
      <c r="CQ86" s="203"/>
      <c r="CR86" s="203"/>
      <c r="CS86" s="203"/>
      <c r="CT86" s="203"/>
      <c r="CU86" s="203"/>
      <c r="CV86" s="203"/>
      <c r="CW86" s="203"/>
      <c r="CX86" s="203"/>
      <c r="CY86" s="203"/>
      <c r="CZ86" s="203"/>
      <c r="DA86" s="203"/>
      <c r="DB86" s="203"/>
      <c r="DC86" s="203"/>
      <c r="DD86" s="203"/>
      <c r="DE86" s="203"/>
      <c r="DF86" s="203"/>
      <c r="DG86" s="203"/>
      <c r="DH86" s="203"/>
      <c r="DI86" s="203"/>
      <c r="DJ86" s="203"/>
      <c r="DK86" s="203"/>
      <c r="DL86" s="203"/>
      <c r="DM86" s="203"/>
      <c r="DN86" s="203"/>
      <c r="DO86" s="203"/>
      <c r="DP86" s="203"/>
      <c r="DQ86" s="203"/>
      <c r="DR86" s="203"/>
      <c r="DS86" s="203"/>
      <c r="DT86" s="203"/>
      <c r="DU86" s="203"/>
      <c r="DV86" s="203"/>
      <c r="DW86" s="203"/>
      <c r="DX86" s="203"/>
      <c r="DY86" s="203"/>
      <c r="DZ86" s="203"/>
      <c r="EA86" s="203"/>
      <c r="EB86" s="203"/>
      <c r="EC86" s="203"/>
      <c r="ED86" s="203"/>
      <c r="EE86" s="203"/>
      <c r="EF86" s="203"/>
      <c r="EG86" s="203"/>
      <c r="EH86" s="203"/>
      <c r="EI86" s="203"/>
      <c r="EJ86" s="203"/>
      <c r="EK86" s="203"/>
      <c r="EL86" s="203"/>
      <c r="EM86" s="203"/>
      <c r="EN86" s="203"/>
      <c r="EO86" s="203"/>
      <c r="EP86" s="203"/>
      <c r="EQ86" s="203"/>
      <c r="ER86" s="203"/>
      <c r="ES86" s="203"/>
      <c r="ET86" s="203"/>
      <c r="EU86" s="204"/>
    </row>
    <row r="87" spans="1:151" ht="13.5" customHeight="1">
      <c r="A87" s="143"/>
      <c r="B87" s="143"/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3"/>
      <c r="S87" s="143"/>
      <c r="T87" s="143"/>
      <c r="U87" s="143"/>
      <c r="V87" s="143"/>
      <c r="W87" s="143"/>
      <c r="X87" s="143"/>
      <c r="Y87" s="143"/>
      <c r="Z87" s="143"/>
      <c r="AA87" s="143"/>
      <c r="AB87" s="143"/>
      <c r="AC87" s="143"/>
      <c r="AD87" s="143"/>
      <c r="AE87" s="143"/>
      <c r="AF87" s="143"/>
      <c r="AG87" s="143"/>
      <c r="AH87" s="143"/>
      <c r="AI87" s="143"/>
      <c r="AJ87" s="143"/>
      <c r="AK87" s="143"/>
      <c r="AL87" s="199"/>
      <c r="AM87" s="203"/>
      <c r="AN87" s="203"/>
      <c r="AO87" s="203"/>
      <c r="AP87" s="203"/>
      <c r="AQ87" s="203"/>
      <c r="AR87" s="203"/>
      <c r="AS87" s="203"/>
      <c r="AT87" s="203"/>
      <c r="AU87" s="203"/>
      <c r="AV87" s="203"/>
      <c r="AW87" s="203"/>
      <c r="AX87" s="203"/>
      <c r="AY87" s="203"/>
      <c r="AZ87" s="203"/>
      <c r="BA87" s="203"/>
      <c r="BB87" s="203"/>
      <c r="BC87" s="203"/>
      <c r="BD87" s="203"/>
      <c r="BE87" s="203"/>
      <c r="BF87" s="203"/>
      <c r="BG87" s="203"/>
      <c r="BH87" s="203"/>
      <c r="BI87" s="203"/>
      <c r="BJ87" s="203"/>
      <c r="BK87" s="203"/>
      <c r="BL87" s="203"/>
      <c r="BM87" s="203"/>
      <c r="BN87" s="203"/>
      <c r="BO87" s="203"/>
      <c r="BP87" s="203"/>
      <c r="BQ87" s="203"/>
      <c r="BR87" s="203"/>
      <c r="BS87" s="203"/>
      <c r="BT87" s="203"/>
      <c r="BU87" s="203"/>
      <c r="BV87" s="203"/>
      <c r="BW87" s="203"/>
      <c r="BX87" s="203"/>
      <c r="BY87" s="203"/>
      <c r="BZ87" s="203"/>
      <c r="CA87" s="203"/>
      <c r="CB87" s="203"/>
      <c r="CC87" s="203"/>
      <c r="CD87" s="203"/>
      <c r="CE87" s="203"/>
      <c r="CF87" s="203"/>
      <c r="CG87" s="203"/>
      <c r="CH87" s="203"/>
      <c r="CI87" s="203"/>
      <c r="CJ87" s="203"/>
      <c r="CK87" s="203"/>
      <c r="CL87" s="203"/>
      <c r="CM87" s="203"/>
      <c r="CN87" s="203"/>
      <c r="CO87" s="203"/>
      <c r="CP87" s="203"/>
      <c r="CQ87" s="203"/>
      <c r="CR87" s="203"/>
      <c r="CS87" s="203"/>
      <c r="CT87" s="203"/>
      <c r="CU87" s="203"/>
      <c r="CV87" s="203"/>
      <c r="CW87" s="203"/>
      <c r="CX87" s="203"/>
      <c r="CY87" s="203"/>
      <c r="CZ87" s="203"/>
      <c r="DA87" s="203"/>
      <c r="DB87" s="203"/>
      <c r="DC87" s="203"/>
      <c r="DD87" s="203"/>
      <c r="DE87" s="203"/>
      <c r="DF87" s="203"/>
      <c r="DG87" s="203"/>
      <c r="DH87" s="203"/>
      <c r="DI87" s="203"/>
      <c r="DJ87" s="203"/>
      <c r="DK87" s="203"/>
      <c r="DL87" s="203"/>
      <c r="DM87" s="203"/>
      <c r="DN87" s="203"/>
      <c r="DO87" s="203"/>
      <c r="DP87" s="203"/>
      <c r="DQ87" s="203"/>
      <c r="DR87" s="203"/>
      <c r="DS87" s="203"/>
      <c r="DT87" s="203"/>
      <c r="DU87" s="203"/>
      <c r="DV87" s="203"/>
      <c r="DW87" s="203"/>
      <c r="DX87" s="203"/>
      <c r="DY87" s="203"/>
      <c r="DZ87" s="203"/>
      <c r="EA87" s="203"/>
      <c r="EB87" s="203"/>
      <c r="EC87" s="203"/>
      <c r="ED87" s="203"/>
      <c r="EE87" s="203"/>
      <c r="EF87" s="203"/>
      <c r="EG87" s="203"/>
      <c r="EH87" s="203"/>
      <c r="EI87" s="203"/>
      <c r="EJ87" s="203"/>
      <c r="EK87" s="203"/>
      <c r="EL87" s="203"/>
      <c r="EM87" s="203"/>
      <c r="EN87" s="203"/>
      <c r="EO87" s="203"/>
      <c r="EP87" s="203"/>
      <c r="EQ87" s="203"/>
      <c r="ER87" s="203"/>
      <c r="ES87" s="203"/>
      <c r="ET87" s="203"/>
      <c r="EU87" s="204"/>
    </row>
    <row r="88" spans="1:151" ht="13.5" customHeight="1">
      <c r="A88" s="143"/>
      <c r="B88" s="143"/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  <c r="U88" s="143"/>
      <c r="V88" s="143"/>
      <c r="W88" s="143"/>
      <c r="X88" s="143"/>
      <c r="Y88" s="143"/>
      <c r="Z88" s="143"/>
      <c r="AA88" s="143"/>
      <c r="AB88" s="143"/>
      <c r="AC88" s="143"/>
      <c r="AD88" s="143"/>
      <c r="AE88" s="143"/>
      <c r="AF88" s="143"/>
      <c r="AG88" s="143"/>
      <c r="AH88" s="143"/>
      <c r="AI88" s="143"/>
      <c r="AJ88" s="143"/>
      <c r="AK88" s="143"/>
      <c r="AL88" s="199"/>
      <c r="AM88" s="203"/>
      <c r="AN88" s="203"/>
      <c r="AO88" s="203"/>
      <c r="AP88" s="203"/>
      <c r="AQ88" s="203"/>
      <c r="AR88" s="203"/>
      <c r="AS88" s="203"/>
      <c r="AT88" s="203"/>
      <c r="AU88" s="203"/>
      <c r="AV88" s="203"/>
      <c r="AW88" s="203"/>
      <c r="AX88" s="203"/>
      <c r="AY88" s="203"/>
      <c r="AZ88" s="203"/>
      <c r="BA88" s="203"/>
      <c r="BB88" s="203"/>
      <c r="BC88" s="203"/>
      <c r="BD88" s="203"/>
      <c r="BE88" s="203"/>
      <c r="BF88" s="203"/>
      <c r="BG88" s="203"/>
      <c r="BH88" s="203"/>
      <c r="BI88" s="203"/>
      <c r="BJ88" s="203"/>
      <c r="BK88" s="203"/>
      <c r="BL88" s="203"/>
      <c r="BM88" s="203"/>
      <c r="BN88" s="203"/>
      <c r="BO88" s="203"/>
      <c r="BP88" s="203"/>
      <c r="BQ88" s="203"/>
      <c r="BR88" s="203"/>
      <c r="BS88" s="203"/>
      <c r="BT88" s="203"/>
      <c r="BU88" s="203"/>
      <c r="BV88" s="203"/>
      <c r="BW88" s="203"/>
      <c r="BX88" s="203"/>
      <c r="BY88" s="203"/>
      <c r="BZ88" s="203"/>
      <c r="CA88" s="203"/>
      <c r="CB88" s="203"/>
      <c r="CC88" s="203"/>
      <c r="CD88" s="203"/>
      <c r="CE88" s="203"/>
      <c r="CF88" s="203"/>
      <c r="CG88" s="203"/>
      <c r="CH88" s="203"/>
      <c r="CI88" s="203"/>
      <c r="CJ88" s="203"/>
      <c r="CK88" s="203"/>
      <c r="CL88" s="203"/>
      <c r="CM88" s="203"/>
      <c r="CN88" s="203"/>
      <c r="CO88" s="203"/>
      <c r="CP88" s="203"/>
      <c r="CQ88" s="203"/>
      <c r="CR88" s="203"/>
      <c r="CS88" s="203"/>
      <c r="CT88" s="203"/>
      <c r="CU88" s="203"/>
      <c r="CV88" s="203"/>
      <c r="CW88" s="203"/>
      <c r="CX88" s="203"/>
      <c r="CY88" s="203"/>
      <c r="CZ88" s="203"/>
      <c r="DA88" s="203"/>
      <c r="DB88" s="203"/>
      <c r="DC88" s="203"/>
      <c r="DD88" s="203"/>
      <c r="DE88" s="203"/>
      <c r="DF88" s="203"/>
      <c r="DG88" s="203"/>
      <c r="DH88" s="203"/>
      <c r="DI88" s="203"/>
      <c r="DJ88" s="203"/>
      <c r="DK88" s="203"/>
      <c r="DL88" s="203"/>
      <c r="DM88" s="203"/>
      <c r="DN88" s="203"/>
      <c r="DO88" s="203"/>
      <c r="DP88" s="203"/>
      <c r="DQ88" s="203"/>
      <c r="DR88" s="203"/>
      <c r="DS88" s="203"/>
      <c r="DT88" s="203"/>
      <c r="DU88" s="203"/>
      <c r="DV88" s="203"/>
      <c r="DW88" s="203"/>
      <c r="DX88" s="203"/>
      <c r="DY88" s="203"/>
      <c r="DZ88" s="203"/>
      <c r="EA88" s="203"/>
      <c r="EB88" s="203"/>
      <c r="EC88" s="203"/>
      <c r="ED88" s="203"/>
      <c r="EE88" s="203"/>
      <c r="EF88" s="203"/>
      <c r="EG88" s="203"/>
      <c r="EH88" s="203"/>
      <c r="EI88" s="203"/>
      <c r="EJ88" s="203"/>
      <c r="EK88" s="203"/>
      <c r="EL88" s="203"/>
      <c r="EM88" s="203"/>
      <c r="EN88" s="203"/>
      <c r="EO88" s="203"/>
      <c r="EP88" s="203"/>
      <c r="EQ88" s="203"/>
      <c r="ER88" s="203"/>
      <c r="ES88" s="203"/>
      <c r="ET88" s="203"/>
      <c r="EU88" s="204"/>
    </row>
    <row r="89" spans="1:151" ht="13.5" customHeight="1">
      <c r="A89" s="143"/>
      <c r="B89" s="143"/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3"/>
      <c r="V89" s="143"/>
      <c r="W89" s="143"/>
      <c r="X89" s="143"/>
      <c r="Y89" s="143"/>
      <c r="Z89" s="143"/>
      <c r="AA89" s="143"/>
      <c r="AB89" s="143"/>
      <c r="AC89" s="143"/>
      <c r="AD89" s="143"/>
      <c r="AE89" s="143"/>
      <c r="AF89" s="143"/>
      <c r="AG89" s="143"/>
      <c r="AH89" s="143"/>
      <c r="AI89" s="143"/>
      <c r="AJ89" s="143"/>
      <c r="AK89" s="143"/>
      <c r="AL89" s="199"/>
      <c r="AM89" s="203"/>
      <c r="AN89" s="203"/>
      <c r="AO89" s="203"/>
      <c r="AP89" s="203"/>
      <c r="AQ89" s="203"/>
      <c r="AR89" s="203"/>
      <c r="AS89" s="203"/>
      <c r="AT89" s="203"/>
      <c r="AU89" s="203"/>
      <c r="AV89" s="203"/>
      <c r="AW89" s="203"/>
      <c r="AX89" s="203"/>
      <c r="AY89" s="203"/>
      <c r="AZ89" s="203"/>
      <c r="BA89" s="203"/>
      <c r="BB89" s="203"/>
      <c r="BC89" s="203"/>
      <c r="BD89" s="203"/>
      <c r="BE89" s="203"/>
      <c r="BF89" s="203"/>
      <c r="BG89" s="203"/>
      <c r="BH89" s="203"/>
      <c r="BI89" s="203"/>
      <c r="BJ89" s="203"/>
      <c r="BK89" s="203"/>
      <c r="BL89" s="203"/>
      <c r="BM89" s="203"/>
      <c r="BN89" s="203"/>
      <c r="BO89" s="203"/>
      <c r="BP89" s="203"/>
      <c r="BQ89" s="203"/>
      <c r="BR89" s="203"/>
      <c r="BS89" s="203"/>
      <c r="BT89" s="203"/>
      <c r="BU89" s="203"/>
      <c r="BV89" s="203"/>
      <c r="BW89" s="203"/>
      <c r="BX89" s="203"/>
      <c r="BY89" s="203"/>
      <c r="BZ89" s="203"/>
      <c r="CA89" s="203"/>
      <c r="CB89" s="203"/>
      <c r="CC89" s="203"/>
      <c r="CD89" s="203"/>
      <c r="CE89" s="203"/>
      <c r="CF89" s="203"/>
      <c r="CG89" s="203"/>
      <c r="CH89" s="203"/>
      <c r="CI89" s="203"/>
      <c r="CJ89" s="203"/>
      <c r="CK89" s="203"/>
      <c r="CL89" s="203"/>
      <c r="CM89" s="203"/>
      <c r="CN89" s="203"/>
      <c r="CO89" s="203"/>
      <c r="CP89" s="203"/>
      <c r="CQ89" s="203"/>
      <c r="CR89" s="203"/>
      <c r="CS89" s="203"/>
      <c r="CT89" s="203"/>
      <c r="CU89" s="203"/>
      <c r="CV89" s="203"/>
      <c r="CW89" s="203"/>
      <c r="CX89" s="203"/>
      <c r="CY89" s="203"/>
      <c r="CZ89" s="203"/>
      <c r="DA89" s="203"/>
      <c r="DB89" s="203"/>
      <c r="DC89" s="203"/>
      <c r="DD89" s="203"/>
      <c r="DE89" s="203"/>
      <c r="DF89" s="203"/>
      <c r="DG89" s="203"/>
      <c r="DH89" s="203"/>
      <c r="DI89" s="203"/>
      <c r="DJ89" s="203"/>
      <c r="DK89" s="203"/>
      <c r="DL89" s="203"/>
      <c r="DM89" s="203"/>
      <c r="DN89" s="203"/>
      <c r="DO89" s="203"/>
      <c r="DP89" s="203"/>
      <c r="DQ89" s="203"/>
      <c r="DR89" s="203"/>
      <c r="DS89" s="203"/>
      <c r="DT89" s="203"/>
      <c r="DU89" s="203"/>
      <c r="DV89" s="203"/>
      <c r="DW89" s="203"/>
      <c r="DX89" s="203"/>
      <c r="DY89" s="203"/>
      <c r="DZ89" s="203"/>
      <c r="EA89" s="203"/>
      <c r="EB89" s="203"/>
      <c r="EC89" s="203"/>
      <c r="ED89" s="203"/>
      <c r="EE89" s="203"/>
      <c r="EF89" s="203"/>
      <c r="EG89" s="203"/>
      <c r="EH89" s="203"/>
      <c r="EI89" s="203"/>
      <c r="EJ89" s="203"/>
      <c r="EK89" s="203"/>
      <c r="EL89" s="203"/>
      <c r="EM89" s="203"/>
      <c r="EN89" s="203"/>
      <c r="EO89" s="203"/>
      <c r="EP89" s="203"/>
      <c r="EQ89" s="203"/>
      <c r="ER89" s="203"/>
      <c r="ES89" s="203"/>
      <c r="ET89" s="203"/>
      <c r="EU89" s="204"/>
    </row>
    <row r="90" spans="1:151" ht="13.5" customHeight="1">
      <c r="A90" s="143"/>
      <c r="B90" s="143"/>
      <c r="C90" s="143"/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  <c r="U90" s="143"/>
      <c r="V90" s="143"/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143"/>
      <c r="AH90" s="143"/>
      <c r="AI90" s="143"/>
      <c r="AJ90" s="143"/>
      <c r="AK90" s="143"/>
      <c r="AL90" s="199"/>
      <c r="AM90" s="203"/>
      <c r="AN90" s="203"/>
      <c r="AO90" s="203"/>
      <c r="AP90" s="203"/>
      <c r="AQ90" s="203"/>
      <c r="AR90" s="203"/>
      <c r="AS90" s="203"/>
      <c r="AT90" s="203"/>
      <c r="AU90" s="203"/>
      <c r="AV90" s="203"/>
      <c r="AW90" s="203"/>
      <c r="AX90" s="203"/>
      <c r="AY90" s="203"/>
      <c r="AZ90" s="203"/>
      <c r="BA90" s="203"/>
      <c r="BB90" s="203"/>
      <c r="BC90" s="203"/>
      <c r="BD90" s="203"/>
      <c r="BE90" s="203"/>
      <c r="BF90" s="203"/>
      <c r="BG90" s="203"/>
      <c r="BH90" s="203"/>
      <c r="BI90" s="203"/>
      <c r="BJ90" s="203"/>
      <c r="BK90" s="203"/>
      <c r="BL90" s="203"/>
      <c r="BM90" s="203"/>
      <c r="BN90" s="203"/>
      <c r="BO90" s="203"/>
      <c r="BP90" s="203"/>
      <c r="BQ90" s="203"/>
      <c r="BR90" s="203"/>
      <c r="BS90" s="203"/>
      <c r="BT90" s="203"/>
      <c r="BU90" s="203"/>
      <c r="BV90" s="203"/>
      <c r="BW90" s="203"/>
      <c r="BX90" s="203"/>
      <c r="BY90" s="203"/>
      <c r="BZ90" s="203"/>
      <c r="CA90" s="203"/>
      <c r="CB90" s="203"/>
      <c r="CC90" s="203"/>
      <c r="CD90" s="203"/>
      <c r="CE90" s="203"/>
      <c r="CF90" s="203"/>
      <c r="CG90" s="203"/>
      <c r="CH90" s="203"/>
      <c r="CI90" s="203"/>
      <c r="CJ90" s="203"/>
      <c r="CK90" s="203"/>
      <c r="CL90" s="203"/>
      <c r="CM90" s="203"/>
      <c r="CN90" s="203"/>
      <c r="CO90" s="203"/>
      <c r="CP90" s="203"/>
      <c r="CQ90" s="203"/>
      <c r="CR90" s="203"/>
      <c r="CS90" s="203"/>
      <c r="CT90" s="203"/>
      <c r="CU90" s="203"/>
      <c r="CV90" s="203"/>
      <c r="CW90" s="203"/>
      <c r="CX90" s="203"/>
      <c r="CY90" s="203"/>
      <c r="CZ90" s="203"/>
      <c r="DA90" s="203"/>
      <c r="DB90" s="203"/>
      <c r="DC90" s="203"/>
      <c r="DD90" s="203"/>
      <c r="DE90" s="203"/>
      <c r="DF90" s="203"/>
      <c r="DG90" s="203"/>
      <c r="DH90" s="203"/>
      <c r="DI90" s="203"/>
      <c r="DJ90" s="203"/>
      <c r="DK90" s="203"/>
      <c r="DL90" s="203"/>
      <c r="DM90" s="203"/>
      <c r="DN90" s="203"/>
      <c r="DO90" s="203"/>
      <c r="DP90" s="203"/>
      <c r="DQ90" s="203"/>
      <c r="DR90" s="203"/>
      <c r="DS90" s="203"/>
      <c r="DT90" s="203"/>
      <c r="DU90" s="203"/>
      <c r="DV90" s="203"/>
      <c r="DW90" s="203"/>
      <c r="DX90" s="203"/>
      <c r="DY90" s="203"/>
      <c r="DZ90" s="203"/>
      <c r="EA90" s="203"/>
      <c r="EB90" s="203"/>
      <c r="EC90" s="203"/>
      <c r="ED90" s="203"/>
      <c r="EE90" s="203"/>
      <c r="EF90" s="203"/>
      <c r="EG90" s="203"/>
      <c r="EH90" s="203"/>
      <c r="EI90" s="203"/>
      <c r="EJ90" s="203"/>
      <c r="EK90" s="203"/>
      <c r="EL90" s="203"/>
      <c r="EM90" s="203"/>
      <c r="EN90" s="203"/>
      <c r="EO90" s="203"/>
      <c r="EP90" s="203"/>
      <c r="EQ90" s="203"/>
      <c r="ER90" s="203"/>
      <c r="ES90" s="203"/>
      <c r="ET90" s="203"/>
      <c r="EU90" s="204"/>
    </row>
    <row r="91" spans="1:151" ht="13.5" customHeight="1">
      <c r="A91" s="143"/>
      <c r="B91" s="143"/>
      <c r="C91" s="143"/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  <c r="O91" s="143"/>
      <c r="P91" s="143"/>
      <c r="Q91" s="143"/>
      <c r="R91" s="143"/>
      <c r="S91" s="143"/>
      <c r="T91" s="143"/>
      <c r="U91" s="143"/>
      <c r="V91" s="143"/>
      <c r="W91" s="143"/>
      <c r="X91" s="143"/>
      <c r="Y91" s="143"/>
      <c r="Z91" s="143"/>
      <c r="AA91" s="143"/>
      <c r="AB91" s="143"/>
      <c r="AC91" s="143"/>
      <c r="AD91" s="143"/>
      <c r="AE91" s="143"/>
      <c r="AF91" s="143"/>
      <c r="AG91" s="143"/>
      <c r="AH91" s="143"/>
      <c r="AI91" s="143"/>
      <c r="AJ91" s="143"/>
      <c r="AK91" s="143"/>
      <c r="AL91" s="199"/>
      <c r="AM91" s="203"/>
      <c r="AN91" s="203"/>
      <c r="AO91" s="203"/>
      <c r="AP91" s="203"/>
      <c r="AQ91" s="203"/>
      <c r="AR91" s="203"/>
      <c r="AS91" s="203"/>
      <c r="AT91" s="203"/>
      <c r="AU91" s="203"/>
      <c r="AV91" s="203"/>
      <c r="AW91" s="203"/>
      <c r="AX91" s="203"/>
      <c r="AY91" s="203"/>
      <c r="AZ91" s="203"/>
      <c r="BA91" s="203"/>
      <c r="BB91" s="203"/>
      <c r="BC91" s="203"/>
      <c r="BD91" s="203"/>
      <c r="BE91" s="203"/>
      <c r="BF91" s="203"/>
      <c r="BG91" s="203"/>
      <c r="BH91" s="203"/>
      <c r="BI91" s="203"/>
      <c r="BJ91" s="203"/>
      <c r="BK91" s="203"/>
      <c r="BL91" s="203"/>
      <c r="BM91" s="203"/>
      <c r="BN91" s="203"/>
      <c r="BO91" s="203"/>
      <c r="BP91" s="203"/>
      <c r="BQ91" s="203"/>
      <c r="BR91" s="203"/>
      <c r="BS91" s="203"/>
      <c r="BT91" s="203"/>
      <c r="BU91" s="203"/>
      <c r="BV91" s="203"/>
      <c r="BW91" s="203"/>
      <c r="BX91" s="203"/>
      <c r="BY91" s="203"/>
      <c r="BZ91" s="203"/>
      <c r="CA91" s="203"/>
      <c r="CB91" s="203"/>
      <c r="CC91" s="203"/>
      <c r="CD91" s="203"/>
      <c r="CE91" s="203"/>
      <c r="CF91" s="203"/>
      <c r="CG91" s="203"/>
      <c r="CH91" s="203"/>
      <c r="CI91" s="203"/>
      <c r="CJ91" s="203"/>
      <c r="CK91" s="203"/>
      <c r="CL91" s="203"/>
      <c r="CM91" s="203"/>
      <c r="CN91" s="203"/>
      <c r="CO91" s="203"/>
      <c r="CP91" s="203"/>
      <c r="CQ91" s="203"/>
      <c r="CR91" s="203"/>
      <c r="CS91" s="203"/>
      <c r="CT91" s="203"/>
      <c r="CU91" s="203"/>
      <c r="CV91" s="203"/>
      <c r="CW91" s="203"/>
      <c r="CX91" s="203"/>
      <c r="CY91" s="203"/>
      <c r="CZ91" s="203"/>
      <c r="DA91" s="203"/>
      <c r="DB91" s="203"/>
      <c r="DC91" s="203"/>
      <c r="DD91" s="203"/>
      <c r="DE91" s="203"/>
      <c r="DF91" s="203"/>
      <c r="DG91" s="203"/>
      <c r="DH91" s="203"/>
      <c r="DI91" s="203"/>
      <c r="DJ91" s="203"/>
      <c r="DK91" s="203"/>
      <c r="DL91" s="203"/>
      <c r="DM91" s="203"/>
      <c r="DN91" s="203"/>
      <c r="DO91" s="203"/>
      <c r="DP91" s="203"/>
      <c r="DQ91" s="203"/>
      <c r="DR91" s="203"/>
      <c r="DS91" s="203"/>
      <c r="DT91" s="203"/>
      <c r="DU91" s="203"/>
      <c r="DV91" s="203"/>
      <c r="DW91" s="203"/>
      <c r="DX91" s="203"/>
      <c r="DY91" s="203"/>
      <c r="DZ91" s="203"/>
      <c r="EA91" s="203"/>
      <c r="EB91" s="203"/>
      <c r="EC91" s="203"/>
      <c r="ED91" s="203"/>
      <c r="EE91" s="203"/>
      <c r="EF91" s="203"/>
      <c r="EG91" s="203"/>
      <c r="EH91" s="203"/>
      <c r="EI91" s="203"/>
      <c r="EJ91" s="203"/>
      <c r="EK91" s="203"/>
      <c r="EL91" s="203"/>
      <c r="EM91" s="203"/>
      <c r="EN91" s="203"/>
      <c r="EO91" s="203"/>
      <c r="EP91" s="203"/>
      <c r="EQ91" s="203"/>
      <c r="ER91" s="203"/>
      <c r="ES91" s="203"/>
      <c r="ET91" s="203"/>
      <c r="EU91" s="204"/>
    </row>
    <row r="92" spans="1:151" ht="13.5" customHeight="1">
      <c r="A92" s="143"/>
      <c r="B92" s="143"/>
      <c r="C92" s="143"/>
      <c r="D92" s="143"/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43"/>
      <c r="Q92" s="143"/>
      <c r="R92" s="143"/>
      <c r="S92" s="143"/>
      <c r="T92" s="143"/>
      <c r="U92" s="143"/>
      <c r="V92" s="143"/>
      <c r="W92" s="143"/>
      <c r="X92" s="143"/>
      <c r="Y92" s="143"/>
      <c r="Z92" s="143"/>
      <c r="AA92" s="143"/>
      <c r="AB92" s="143"/>
      <c r="AC92" s="143"/>
      <c r="AD92" s="143"/>
      <c r="AE92" s="143"/>
      <c r="AF92" s="143"/>
      <c r="AG92" s="143"/>
      <c r="AH92" s="143"/>
      <c r="AI92" s="143"/>
      <c r="AJ92" s="143"/>
      <c r="AK92" s="143"/>
      <c r="AL92" s="199"/>
      <c r="AM92" s="203"/>
      <c r="AN92" s="203"/>
      <c r="AO92" s="203"/>
      <c r="AP92" s="203"/>
      <c r="AQ92" s="203"/>
      <c r="AR92" s="203"/>
      <c r="AS92" s="203"/>
      <c r="AT92" s="203"/>
      <c r="AU92" s="203"/>
      <c r="AV92" s="203"/>
      <c r="AW92" s="203"/>
      <c r="AX92" s="203"/>
      <c r="AY92" s="203"/>
      <c r="AZ92" s="203"/>
      <c r="BA92" s="203"/>
      <c r="BB92" s="203"/>
      <c r="BC92" s="203"/>
      <c r="BD92" s="203"/>
      <c r="BE92" s="203"/>
      <c r="BF92" s="203"/>
      <c r="BG92" s="203"/>
      <c r="BH92" s="203"/>
      <c r="BI92" s="203"/>
      <c r="BJ92" s="203"/>
      <c r="BK92" s="203"/>
      <c r="BL92" s="203"/>
      <c r="BM92" s="203"/>
      <c r="BN92" s="203"/>
      <c r="BO92" s="203"/>
      <c r="BP92" s="203"/>
      <c r="BQ92" s="203"/>
      <c r="BR92" s="203"/>
      <c r="BS92" s="203"/>
      <c r="BT92" s="203"/>
      <c r="BU92" s="203"/>
      <c r="BV92" s="203"/>
      <c r="BW92" s="203"/>
      <c r="BX92" s="203"/>
      <c r="BY92" s="203"/>
      <c r="BZ92" s="203"/>
      <c r="CA92" s="203"/>
      <c r="CB92" s="203"/>
      <c r="CC92" s="203"/>
      <c r="CD92" s="203"/>
      <c r="CE92" s="203"/>
      <c r="CF92" s="203"/>
      <c r="CG92" s="203"/>
      <c r="CH92" s="203"/>
      <c r="CI92" s="203"/>
      <c r="CJ92" s="203"/>
      <c r="CK92" s="203"/>
      <c r="CL92" s="203"/>
      <c r="CM92" s="203"/>
      <c r="CN92" s="203"/>
      <c r="CO92" s="203"/>
      <c r="CP92" s="203"/>
      <c r="CQ92" s="203"/>
      <c r="CR92" s="203"/>
      <c r="CS92" s="203"/>
      <c r="CT92" s="203"/>
      <c r="CU92" s="203"/>
      <c r="CV92" s="203"/>
      <c r="CW92" s="203"/>
      <c r="CX92" s="203"/>
      <c r="CY92" s="203"/>
      <c r="CZ92" s="203"/>
      <c r="DA92" s="203"/>
      <c r="DB92" s="203"/>
      <c r="DC92" s="203"/>
      <c r="DD92" s="203"/>
      <c r="DE92" s="203"/>
      <c r="DF92" s="203"/>
      <c r="DG92" s="203"/>
      <c r="DH92" s="203"/>
      <c r="DI92" s="203"/>
      <c r="DJ92" s="203"/>
      <c r="DK92" s="203"/>
      <c r="DL92" s="203"/>
      <c r="DM92" s="203"/>
      <c r="DN92" s="203"/>
      <c r="DO92" s="203"/>
      <c r="DP92" s="203"/>
      <c r="DQ92" s="203"/>
      <c r="DR92" s="203"/>
      <c r="DS92" s="203"/>
      <c r="DT92" s="203"/>
      <c r="DU92" s="203"/>
      <c r="DV92" s="203"/>
      <c r="DW92" s="203"/>
      <c r="DX92" s="203"/>
      <c r="DY92" s="203"/>
      <c r="DZ92" s="203"/>
      <c r="EA92" s="203"/>
      <c r="EB92" s="203"/>
      <c r="EC92" s="203"/>
      <c r="ED92" s="203"/>
      <c r="EE92" s="203"/>
      <c r="EF92" s="203"/>
      <c r="EG92" s="203"/>
      <c r="EH92" s="203"/>
      <c r="EI92" s="203"/>
      <c r="EJ92" s="203"/>
      <c r="EK92" s="203"/>
      <c r="EL92" s="203"/>
      <c r="EM92" s="203"/>
      <c r="EN92" s="203"/>
      <c r="EO92" s="203"/>
      <c r="EP92" s="203"/>
      <c r="EQ92" s="203"/>
      <c r="ER92" s="203"/>
      <c r="ES92" s="203"/>
      <c r="ET92" s="203"/>
      <c r="EU92" s="204"/>
    </row>
    <row r="93" spans="1:151" ht="13.5" customHeight="1">
      <c r="A93" s="143"/>
      <c r="B93" s="143"/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43"/>
      <c r="Q93" s="143"/>
      <c r="R93" s="143"/>
      <c r="S93" s="143"/>
      <c r="T93" s="143"/>
      <c r="U93" s="143"/>
      <c r="V93" s="143"/>
      <c r="W93" s="143"/>
      <c r="X93" s="143"/>
      <c r="Y93" s="143"/>
      <c r="Z93" s="143"/>
      <c r="AA93" s="143"/>
      <c r="AB93" s="143"/>
      <c r="AC93" s="143"/>
      <c r="AD93" s="143"/>
      <c r="AE93" s="143"/>
      <c r="AF93" s="143"/>
      <c r="AG93" s="143"/>
      <c r="AH93" s="143"/>
      <c r="AI93" s="143"/>
      <c r="AJ93" s="143"/>
      <c r="AK93" s="143"/>
      <c r="AL93" s="199"/>
      <c r="AM93" s="203"/>
      <c r="AN93" s="203"/>
      <c r="AO93" s="203"/>
      <c r="AP93" s="203"/>
      <c r="AQ93" s="203"/>
      <c r="AR93" s="203"/>
      <c r="AS93" s="203"/>
      <c r="AT93" s="203"/>
      <c r="AU93" s="203"/>
      <c r="AV93" s="203"/>
      <c r="AW93" s="203"/>
      <c r="AX93" s="203"/>
      <c r="AY93" s="203"/>
      <c r="AZ93" s="203"/>
      <c r="BA93" s="203"/>
      <c r="BB93" s="203"/>
      <c r="BC93" s="203"/>
      <c r="BD93" s="203"/>
      <c r="BE93" s="203"/>
      <c r="BF93" s="203"/>
      <c r="BG93" s="203"/>
      <c r="BH93" s="203"/>
      <c r="BI93" s="203"/>
      <c r="BJ93" s="203"/>
      <c r="BK93" s="203"/>
      <c r="BL93" s="203"/>
      <c r="BM93" s="203"/>
      <c r="BN93" s="203"/>
      <c r="BO93" s="203"/>
      <c r="BP93" s="203"/>
      <c r="BQ93" s="203"/>
      <c r="BR93" s="203"/>
      <c r="BS93" s="203"/>
      <c r="BT93" s="203"/>
      <c r="BU93" s="203"/>
      <c r="BV93" s="203"/>
      <c r="BW93" s="203"/>
      <c r="BX93" s="203"/>
      <c r="BY93" s="203"/>
      <c r="BZ93" s="203"/>
      <c r="CA93" s="203"/>
      <c r="CB93" s="203"/>
      <c r="CC93" s="203"/>
      <c r="CD93" s="203"/>
      <c r="CE93" s="203"/>
      <c r="CF93" s="203"/>
      <c r="CG93" s="203"/>
      <c r="CH93" s="203"/>
      <c r="CI93" s="203"/>
      <c r="CJ93" s="203"/>
      <c r="CK93" s="203"/>
      <c r="CL93" s="203"/>
      <c r="CM93" s="203"/>
      <c r="CN93" s="203"/>
      <c r="CO93" s="203"/>
      <c r="CP93" s="203"/>
      <c r="CQ93" s="203"/>
      <c r="CR93" s="203"/>
      <c r="CS93" s="203"/>
      <c r="CT93" s="203"/>
      <c r="CU93" s="203"/>
      <c r="CV93" s="203"/>
      <c r="CW93" s="203"/>
      <c r="CX93" s="203"/>
      <c r="CY93" s="203"/>
      <c r="CZ93" s="203"/>
      <c r="DA93" s="203"/>
      <c r="DB93" s="203"/>
      <c r="DC93" s="203"/>
      <c r="DD93" s="203"/>
      <c r="DE93" s="203"/>
      <c r="DF93" s="203"/>
      <c r="DG93" s="203"/>
      <c r="DH93" s="203"/>
      <c r="DI93" s="203"/>
      <c r="DJ93" s="203"/>
      <c r="DK93" s="203"/>
      <c r="DL93" s="203"/>
      <c r="DM93" s="203"/>
      <c r="DN93" s="203"/>
      <c r="DO93" s="203"/>
      <c r="DP93" s="203"/>
      <c r="DQ93" s="203"/>
      <c r="DR93" s="203"/>
      <c r="DS93" s="203"/>
      <c r="DT93" s="203"/>
      <c r="DU93" s="203"/>
      <c r="DV93" s="203"/>
      <c r="DW93" s="203"/>
      <c r="DX93" s="203"/>
      <c r="DY93" s="203"/>
      <c r="DZ93" s="203"/>
      <c r="EA93" s="203"/>
      <c r="EB93" s="203"/>
      <c r="EC93" s="203"/>
      <c r="ED93" s="203"/>
      <c r="EE93" s="203"/>
      <c r="EF93" s="203"/>
      <c r="EG93" s="203"/>
      <c r="EH93" s="203"/>
      <c r="EI93" s="203"/>
      <c r="EJ93" s="203"/>
      <c r="EK93" s="203"/>
      <c r="EL93" s="203"/>
      <c r="EM93" s="203"/>
      <c r="EN93" s="203"/>
      <c r="EO93" s="203"/>
      <c r="EP93" s="203"/>
      <c r="EQ93" s="203"/>
      <c r="ER93" s="203"/>
      <c r="ES93" s="203"/>
      <c r="ET93" s="203"/>
      <c r="EU93" s="204"/>
    </row>
    <row r="94" spans="1:151" ht="13.5" customHeight="1">
      <c r="A94" s="143"/>
      <c r="B94" s="143"/>
      <c r="C94" s="143"/>
      <c r="D94" s="143"/>
      <c r="E94" s="143"/>
      <c r="F94" s="143"/>
      <c r="G94" s="143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3"/>
      <c r="U94" s="143"/>
      <c r="V94" s="143"/>
      <c r="W94" s="143"/>
      <c r="X94" s="143"/>
      <c r="Y94" s="143"/>
      <c r="Z94" s="143"/>
      <c r="AA94" s="143"/>
      <c r="AB94" s="143"/>
      <c r="AC94" s="143"/>
      <c r="AD94" s="143"/>
      <c r="AE94" s="143"/>
      <c r="AF94" s="143"/>
      <c r="AG94" s="143"/>
      <c r="AH94" s="143"/>
      <c r="AI94" s="143"/>
      <c r="AJ94" s="143"/>
      <c r="AK94" s="143"/>
      <c r="AL94" s="199"/>
      <c r="AM94" s="203"/>
      <c r="AN94" s="203"/>
      <c r="AO94" s="203"/>
      <c r="AP94" s="203"/>
      <c r="AQ94" s="203"/>
      <c r="AR94" s="203"/>
      <c r="AS94" s="203"/>
      <c r="AT94" s="203"/>
      <c r="AU94" s="203"/>
      <c r="AV94" s="203"/>
      <c r="AW94" s="203"/>
      <c r="AX94" s="203"/>
      <c r="AY94" s="203"/>
      <c r="AZ94" s="203"/>
      <c r="BA94" s="203"/>
      <c r="BB94" s="203"/>
      <c r="BC94" s="203"/>
      <c r="BD94" s="203"/>
      <c r="BE94" s="203"/>
      <c r="BF94" s="203"/>
      <c r="BG94" s="203"/>
      <c r="BH94" s="203"/>
      <c r="BI94" s="203"/>
      <c r="BJ94" s="203"/>
      <c r="BK94" s="203"/>
      <c r="BL94" s="203"/>
      <c r="BM94" s="203"/>
      <c r="BN94" s="203"/>
      <c r="BO94" s="203"/>
      <c r="BP94" s="203"/>
      <c r="BQ94" s="203"/>
      <c r="BR94" s="203"/>
      <c r="BS94" s="203"/>
      <c r="BT94" s="203"/>
      <c r="BU94" s="203"/>
      <c r="BV94" s="203"/>
      <c r="BW94" s="203"/>
      <c r="BX94" s="203"/>
      <c r="BY94" s="203"/>
      <c r="BZ94" s="203"/>
      <c r="CA94" s="203"/>
      <c r="CB94" s="203"/>
      <c r="CC94" s="203"/>
      <c r="CD94" s="203"/>
      <c r="CE94" s="203"/>
      <c r="CF94" s="203"/>
      <c r="CG94" s="203"/>
      <c r="CH94" s="203"/>
      <c r="CI94" s="203"/>
      <c r="CJ94" s="203"/>
      <c r="CK94" s="203"/>
      <c r="CL94" s="203"/>
      <c r="CM94" s="203"/>
      <c r="CN94" s="203"/>
      <c r="CO94" s="203"/>
      <c r="CP94" s="203"/>
      <c r="CQ94" s="203"/>
      <c r="CR94" s="203"/>
      <c r="CS94" s="203"/>
      <c r="CT94" s="203"/>
      <c r="CU94" s="203"/>
      <c r="CV94" s="203"/>
      <c r="CW94" s="203"/>
      <c r="CX94" s="203"/>
      <c r="CY94" s="203"/>
      <c r="CZ94" s="203"/>
      <c r="DA94" s="203"/>
      <c r="DB94" s="203"/>
      <c r="DC94" s="203"/>
      <c r="DD94" s="203"/>
      <c r="DE94" s="203"/>
      <c r="DF94" s="203"/>
      <c r="DG94" s="203"/>
      <c r="DH94" s="203"/>
      <c r="DI94" s="203"/>
      <c r="DJ94" s="203"/>
      <c r="DK94" s="203"/>
      <c r="DL94" s="203"/>
      <c r="DM94" s="203"/>
      <c r="DN94" s="203"/>
      <c r="DO94" s="203"/>
      <c r="DP94" s="203"/>
      <c r="DQ94" s="203"/>
      <c r="DR94" s="203"/>
      <c r="DS94" s="203"/>
      <c r="DT94" s="203"/>
      <c r="DU94" s="203"/>
      <c r="DV94" s="203"/>
      <c r="DW94" s="203"/>
      <c r="DX94" s="203"/>
      <c r="DY94" s="203"/>
      <c r="DZ94" s="203"/>
      <c r="EA94" s="203"/>
      <c r="EB94" s="203"/>
      <c r="EC94" s="203"/>
      <c r="ED94" s="203"/>
      <c r="EE94" s="203"/>
      <c r="EF94" s="203"/>
      <c r="EG94" s="203"/>
      <c r="EH94" s="203"/>
      <c r="EI94" s="203"/>
      <c r="EJ94" s="203"/>
      <c r="EK94" s="203"/>
      <c r="EL94" s="203"/>
      <c r="EM94" s="203"/>
      <c r="EN94" s="203"/>
      <c r="EO94" s="203"/>
      <c r="EP94" s="203"/>
      <c r="EQ94" s="203"/>
      <c r="ER94" s="203"/>
      <c r="ES94" s="203"/>
      <c r="ET94" s="203"/>
      <c r="EU94" s="204"/>
    </row>
    <row r="95" spans="1:151" ht="13.5" customHeight="1">
      <c r="A95" s="143"/>
      <c r="B95" s="143"/>
      <c r="C95" s="143"/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143"/>
      <c r="O95" s="143"/>
      <c r="P95" s="143"/>
      <c r="Q95" s="143"/>
      <c r="R95" s="143"/>
      <c r="S95" s="143"/>
      <c r="T95" s="143"/>
      <c r="U95" s="143"/>
      <c r="V95" s="143"/>
      <c r="W95" s="143"/>
      <c r="X95" s="143"/>
      <c r="Y95" s="143"/>
      <c r="Z95" s="143"/>
      <c r="AA95" s="143"/>
      <c r="AB95" s="143"/>
      <c r="AC95" s="143"/>
      <c r="AD95" s="143"/>
      <c r="AE95" s="143"/>
      <c r="AF95" s="143"/>
      <c r="AG95" s="143"/>
      <c r="AH95" s="143"/>
      <c r="AI95" s="143"/>
      <c r="AJ95" s="143"/>
      <c r="AK95" s="143"/>
      <c r="AL95" s="199"/>
      <c r="AM95" s="203"/>
      <c r="AN95" s="203"/>
      <c r="AO95" s="203"/>
      <c r="AP95" s="203"/>
      <c r="AQ95" s="203"/>
      <c r="AR95" s="203"/>
      <c r="AS95" s="203"/>
      <c r="AT95" s="203"/>
      <c r="AU95" s="203"/>
      <c r="AV95" s="203"/>
      <c r="AW95" s="203"/>
      <c r="AX95" s="203"/>
      <c r="AY95" s="203"/>
      <c r="AZ95" s="203"/>
      <c r="BA95" s="203"/>
      <c r="BB95" s="203"/>
      <c r="BC95" s="203"/>
      <c r="BD95" s="203"/>
      <c r="BE95" s="203"/>
      <c r="BF95" s="203"/>
      <c r="BG95" s="203"/>
      <c r="BH95" s="203"/>
      <c r="BI95" s="203"/>
      <c r="BJ95" s="203"/>
      <c r="BK95" s="203"/>
      <c r="BL95" s="203"/>
      <c r="BM95" s="203"/>
      <c r="BN95" s="203"/>
      <c r="BO95" s="203"/>
      <c r="BP95" s="203"/>
      <c r="BQ95" s="203"/>
      <c r="BR95" s="203"/>
      <c r="BS95" s="203"/>
      <c r="BT95" s="203"/>
      <c r="BU95" s="203"/>
      <c r="BV95" s="203"/>
      <c r="BW95" s="203"/>
      <c r="BX95" s="203"/>
      <c r="BY95" s="203"/>
      <c r="BZ95" s="203"/>
      <c r="CA95" s="203"/>
      <c r="CB95" s="203"/>
      <c r="CC95" s="203"/>
      <c r="CD95" s="203"/>
      <c r="CE95" s="203"/>
      <c r="CF95" s="203"/>
      <c r="CG95" s="203"/>
      <c r="CH95" s="203"/>
      <c r="CI95" s="203"/>
      <c r="CJ95" s="203"/>
      <c r="CK95" s="203"/>
      <c r="CL95" s="203"/>
      <c r="CM95" s="203"/>
      <c r="CN95" s="203"/>
      <c r="CO95" s="203"/>
      <c r="CP95" s="203"/>
      <c r="CQ95" s="203"/>
      <c r="CR95" s="203"/>
      <c r="CS95" s="203"/>
      <c r="CT95" s="203"/>
      <c r="CU95" s="203"/>
      <c r="CV95" s="203"/>
      <c r="CW95" s="203"/>
      <c r="CX95" s="203"/>
      <c r="CY95" s="203"/>
      <c r="CZ95" s="203"/>
      <c r="DA95" s="203"/>
      <c r="DB95" s="203"/>
      <c r="DC95" s="203"/>
      <c r="DD95" s="203"/>
      <c r="DE95" s="203"/>
      <c r="DF95" s="203"/>
      <c r="DG95" s="203"/>
      <c r="DH95" s="203"/>
      <c r="DI95" s="203"/>
      <c r="DJ95" s="203"/>
      <c r="DK95" s="203"/>
      <c r="DL95" s="203"/>
      <c r="DM95" s="203"/>
      <c r="DN95" s="203"/>
      <c r="DO95" s="203"/>
      <c r="DP95" s="203"/>
      <c r="DQ95" s="203"/>
      <c r="DR95" s="203"/>
      <c r="DS95" s="203"/>
      <c r="DT95" s="203"/>
      <c r="DU95" s="203"/>
      <c r="DV95" s="203"/>
      <c r="DW95" s="203"/>
      <c r="DX95" s="203"/>
      <c r="DY95" s="203"/>
      <c r="DZ95" s="203"/>
      <c r="EA95" s="203"/>
      <c r="EB95" s="203"/>
      <c r="EC95" s="203"/>
      <c r="ED95" s="203"/>
      <c r="EE95" s="203"/>
      <c r="EF95" s="203"/>
      <c r="EG95" s="203"/>
      <c r="EH95" s="203"/>
      <c r="EI95" s="203"/>
      <c r="EJ95" s="203"/>
      <c r="EK95" s="203"/>
      <c r="EL95" s="203"/>
      <c r="EM95" s="203"/>
      <c r="EN95" s="203"/>
      <c r="EO95" s="203"/>
      <c r="EP95" s="203"/>
      <c r="EQ95" s="203"/>
      <c r="ER95" s="203"/>
      <c r="ES95" s="203"/>
      <c r="ET95" s="203"/>
      <c r="EU95" s="204"/>
    </row>
    <row r="96" spans="1:151" ht="13.5" customHeight="1">
      <c r="A96" s="143"/>
      <c r="B96" s="143"/>
      <c r="C96" s="143"/>
      <c r="D96" s="143"/>
      <c r="E96" s="143"/>
      <c r="F96" s="143"/>
      <c r="G96" s="143"/>
      <c r="H96" s="143"/>
      <c r="I96" s="143"/>
      <c r="J96" s="143"/>
      <c r="K96" s="143"/>
      <c r="L96" s="143"/>
      <c r="M96" s="143"/>
      <c r="N96" s="143"/>
      <c r="O96" s="143"/>
      <c r="P96" s="143"/>
      <c r="Q96" s="143"/>
      <c r="R96" s="143"/>
      <c r="S96" s="143"/>
      <c r="T96" s="143"/>
      <c r="U96" s="143"/>
      <c r="V96" s="143"/>
      <c r="W96" s="143"/>
      <c r="X96" s="143"/>
      <c r="Y96" s="143"/>
      <c r="Z96" s="143"/>
      <c r="AA96" s="143"/>
      <c r="AB96" s="143"/>
      <c r="AC96" s="143"/>
      <c r="AD96" s="143"/>
      <c r="AE96" s="143"/>
      <c r="AF96" s="143"/>
      <c r="AG96" s="143"/>
      <c r="AH96" s="143"/>
      <c r="AI96" s="143"/>
      <c r="AJ96" s="143"/>
      <c r="AK96" s="143"/>
      <c r="AL96" s="199"/>
      <c r="AM96" s="203"/>
      <c r="AN96" s="203"/>
      <c r="AO96" s="203"/>
      <c r="AP96" s="203"/>
      <c r="AQ96" s="203"/>
      <c r="AR96" s="203"/>
      <c r="AS96" s="203"/>
      <c r="AT96" s="203"/>
      <c r="AU96" s="203"/>
      <c r="AV96" s="203"/>
      <c r="AW96" s="203"/>
      <c r="AX96" s="203"/>
      <c r="AY96" s="203"/>
      <c r="AZ96" s="203"/>
      <c r="BA96" s="203"/>
      <c r="BB96" s="203"/>
      <c r="BC96" s="203"/>
      <c r="BD96" s="203"/>
      <c r="BE96" s="203"/>
      <c r="BF96" s="203"/>
      <c r="BG96" s="203"/>
      <c r="BH96" s="203"/>
      <c r="BI96" s="203"/>
      <c r="BJ96" s="203"/>
      <c r="BK96" s="203"/>
      <c r="BL96" s="203"/>
      <c r="BM96" s="203"/>
      <c r="BN96" s="203"/>
      <c r="BO96" s="203"/>
      <c r="BP96" s="203"/>
      <c r="BQ96" s="203"/>
      <c r="BR96" s="203"/>
      <c r="BS96" s="203"/>
      <c r="BT96" s="203"/>
      <c r="BU96" s="203"/>
      <c r="BV96" s="203"/>
      <c r="BW96" s="203"/>
      <c r="BX96" s="203"/>
      <c r="BY96" s="203"/>
      <c r="BZ96" s="203"/>
      <c r="CA96" s="203"/>
      <c r="CB96" s="203"/>
      <c r="CC96" s="203"/>
      <c r="CD96" s="203"/>
      <c r="CE96" s="203"/>
      <c r="CF96" s="203"/>
      <c r="CG96" s="203"/>
      <c r="CH96" s="203"/>
      <c r="CI96" s="203"/>
      <c r="CJ96" s="203"/>
      <c r="CK96" s="203"/>
      <c r="CL96" s="203"/>
      <c r="CM96" s="203"/>
      <c r="CN96" s="203"/>
      <c r="CO96" s="203"/>
      <c r="CP96" s="203"/>
      <c r="CQ96" s="203"/>
      <c r="CR96" s="203"/>
      <c r="CS96" s="203"/>
      <c r="CT96" s="203"/>
      <c r="CU96" s="203"/>
      <c r="CV96" s="203"/>
      <c r="CW96" s="203"/>
      <c r="CX96" s="203"/>
      <c r="CY96" s="203"/>
      <c r="CZ96" s="203"/>
      <c r="DA96" s="203"/>
      <c r="DB96" s="203"/>
      <c r="DC96" s="203"/>
      <c r="DD96" s="203"/>
      <c r="DE96" s="203"/>
      <c r="DF96" s="203"/>
      <c r="DG96" s="203"/>
      <c r="DH96" s="203"/>
      <c r="DI96" s="203"/>
      <c r="DJ96" s="203"/>
      <c r="DK96" s="203"/>
      <c r="DL96" s="203"/>
      <c r="DM96" s="203"/>
      <c r="DN96" s="203"/>
      <c r="DO96" s="203"/>
      <c r="DP96" s="203"/>
      <c r="DQ96" s="203"/>
      <c r="DR96" s="203"/>
      <c r="DS96" s="203"/>
      <c r="DT96" s="203"/>
      <c r="DU96" s="203"/>
      <c r="DV96" s="203"/>
      <c r="DW96" s="203"/>
      <c r="DX96" s="203"/>
      <c r="DY96" s="203"/>
      <c r="DZ96" s="203"/>
      <c r="EA96" s="203"/>
      <c r="EB96" s="203"/>
      <c r="EC96" s="203"/>
      <c r="ED96" s="203"/>
      <c r="EE96" s="203"/>
      <c r="EF96" s="203"/>
      <c r="EG96" s="203"/>
      <c r="EH96" s="203"/>
      <c r="EI96" s="203"/>
      <c r="EJ96" s="203"/>
      <c r="EK96" s="203"/>
      <c r="EL96" s="203"/>
      <c r="EM96" s="203"/>
      <c r="EN96" s="203"/>
      <c r="EO96" s="203"/>
      <c r="EP96" s="203"/>
      <c r="EQ96" s="203"/>
      <c r="ER96" s="203"/>
      <c r="ES96" s="203"/>
      <c r="ET96" s="203"/>
      <c r="EU96" s="204"/>
    </row>
    <row r="97" spans="1:151" ht="13.5" customHeight="1">
      <c r="A97" s="143"/>
      <c r="B97" s="143"/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  <c r="U97" s="143"/>
      <c r="V97" s="143"/>
      <c r="W97" s="143"/>
      <c r="X97" s="143"/>
      <c r="Y97" s="143"/>
      <c r="Z97" s="143"/>
      <c r="AA97" s="143"/>
      <c r="AB97" s="143"/>
      <c r="AC97" s="143"/>
      <c r="AD97" s="143"/>
      <c r="AE97" s="143"/>
      <c r="AF97" s="143"/>
      <c r="AG97" s="143"/>
      <c r="AH97" s="143"/>
      <c r="AI97" s="143"/>
      <c r="AJ97" s="143"/>
      <c r="AK97" s="143"/>
      <c r="AL97" s="199"/>
      <c r="AM97" s="203"/>
      <c r="AN97" s="203"/>
      <c r="AO97" s="203"/>
      <c r="AP97" s="203"/>
      <c r="AQ97" s="203"/>
      <c r="AR97" s="203"/>
      <c r="AS97" s="203"/>
      <c r="AT97" s="203"/>
      <c r="AU97" s="203"/>
      <c r="AV97" s="203"/>
      <c r="AW97" s="203"/>
      <c r="AX97" s="203"/>
      <c r="AY97" s="203"/>
      <c r="AZ97" s="203"/>
      <c r="BA97" s="203"/>
      <c r="BB97" s="203"/>
      <c r="BC97" s="203"/>
      <c r="BD97" s="203"/>
      <c r="BE97" s="203"/>
      <c r="BF97" s="203"/>
      <c r="BG97" s="203"/>
      <c r="BH97" s="203"/>
      <c r="BI97" s="203"/>
      <c r="BJ97" s="203"/>
      <c r="BK97" s="203"/>
      <c r="BL97" s="203"/>
      <c r="BM97" s="203"/>
      <c r="BN97" s="203"/>
      <c r="BO97" s="203"/>
      <c r="BP97" s="203"/>
      <c r="BQ97" s="203"/>
      <c r="BR97" s="203"/>
      <c r="BS97" s="203"/>
      <c r="BT97" s="203"/>
      <c r="BU97" s="203"/>
      <c r="BV97" s="203"/>
      <c r="BW97" s="203"/>
      <c r="BX97" s="203"/>
      <c r="BY97" s="203"/>
      <c r="BZ97" s="203"/>
      <c r="CA97" s="203"/>
      <c r="CB97" s="203"/>
      <c r="CC97" s="203"/>
      <c r="CD97" s="203"/>
      <c r="CE97" s="203"/>
      <c r="CF97" s="203"/>
      <c r="CG97" s="203"/>
      <c r="CH97" s="203"/>
      <c r="CI97" s="203"/>
      <c r="CJ97" s="203"/>
      <c r="CK97" s="203"/>
      <c r="CL97" s="203"/>
      <c r="CM97" s="203"/>
      <c r="CN97" s="203"/>
      <c r="CO97" s="203"/>
      <c r="CP97" s="203"/>
      <c r="CQ97" s="203"/>
      <c r="CR97" s="203"/>
      <c r="CS97" s="203"/>
      <c r="CT97" s="203"/>
      <c r="CU97" s="203"/>
      <c r="CV97" s="203"/>
      <c r="CW97" s="203"/>
      <c r="CX97" s="203"/>
      <c r="CY97" s="203"/>
      <c r="CZ97" s="203"/>
      <c r="DA97" s="203"/>
      <c r="DB97" s="203"/>
      <c r="DC97" s="203"/>
      <c r="DD97" s="203"/>
      <c r="DE97" s="203"/>
      <c r="DF97" s="203"/>
      <c r="DG97" s="203"/>
      <c r="DH97" s="203"/>
      <c r="DI97" s="203"/>
      <c r="DJ97" s="203"/>
      <c r="DK97" s="203"/>
      <c r="DL97" s="203"/>
      <c r="DM97" s="203"/>
      <c r="DN97" s="203"/>
      <c r="DO97" s="203"/>
      <c r="DP97" s="203"/>
      <c r="DQ97" s="203"/>
      <c r="DR97" s="203"/>
      <c r="DS97" s="203"/>
      <c r="DT97" s="203"/>
      <c r="DU97" s="203"/>
      <c r="DV97" s="203"/>
      <c r="DW97" s="203"/>
      <c r="DX97" s="203"/>
      <c r="DY97" s="203"/>
      <c r="DZ97" s="203"/>
      <c r="EA97" s="203"/>
      <c r="EB97" s="203"/>
      <c r="EC97" s="203"/>
      <c r="ED97" s="203"/>
      <c r="EE97" s="203"/>
      <c r="EF97" s="203"/>
      <c r="EG97" s="203"/>
      <c r="EH97" s="203"/>
      <c r="EI97" s="203"/>
      <c r="EJ97" s="203"/>
      <c r="EK97" s="203"/>
      <c r="EL97" s="203"/>
      <c r="EM97" s="203"/>
      <c r="EN97" s="203"/>
      <c r="EO97" s="203"/>
      <c r="EP97" s="203"/>
      <c r="EQ97" s="203"/>
      <c r="ER97" s="203"/>
      <c r="ES97" s="203"/>
      <c r="ET97" s="203"/>
      <c r="EU97" s="204"/>
    </row>
    <row r="98" spans="1:151" ht="13.5" customHeight="1">
      <c r="A98" s="143"/>
      <c r="B98" s="143"/>
      <c r="C98" s="143"/>
      <c r="D98" s="143"/>
      <c r="E98" s="143"/>
      <c r="F98" s="143"/>
      <c r="G98" s="143"/>
      <c r="H98" s="143"/>
      <c r="I98" s="143"/>
      <c r="J98" s="143"/>
      <c r="K98" s="143"/>
      <c r="L98" s="143"/>
      <c r="M98" s="143"/>
      <c r="N98" s="143"/>
      <c r="O98" s="143"/>
      <c r="P98" s="143"/>
      <c r="Q98" s="143"/>
      <c r="R98" s="143"/>
      <c r="S98" s="143"/>
      <c r="T98" s="143"/>
      <c r="U98" s="143"/>
      <c r="V98" s="143"/>
      <c r="W98" s="143"/>
      <c r="X98" s="143"/>
      <c r="Y98" s="143"/>
      <c r="Z98" s="143"/>
      <c r="AA98" s="143"/>
      <c r="AB98" s="143"/>
      <c r="AC98" s="143"/>
      <c r="AD98" s="143"/>
      <c r="AE98" s="143"/>
      <c r="AF98" s="143"/>
      <c r="AG98" s="143"/>
      <c r="AH98" s="143"/>
      <c r="AI98" s="143"/>
      <c r="AJ98" s="143"/>
      <c r="AK98" s="143"/>
      <c r="AL98" s="199"/>
      <c r="AM98" s="203"/>
      <c r="AN98" s="203"/>
      <c r="AO98" s="203"/>
      <c r="AP98" s="203"/>
      <c r="AQ98" s="203"/>
      <c r="AR98" s="203"/>
      <c r="AS98" s="203"/>
      <c r="AT98" s="203"/>
      <c r="AU98" s="203"/>
      <c r="AV98" s="203"/>
      <c r="AW98" s="203"/>
      <c r="AX98" s="203"/>
      <c r="AY98" s="203"/>
      <c r="AZ98" s="203"/>
      <c r="BA98" s="203"/>
      <c r="BB98" s="203"/>
      <c r="BC98" s="203"/>
      <c r="BD98" s="203"/>
      <c r="BE98" s="203"/>
      <c r="BF98" s="203"/>
      <c r="BG98" s="203"/>
      <c r="BH98" s="203"/>
      <c r="BI98" s="203"/>
      <c r="BJ98" s="203"/>
      <c r="BK98" s="203"/>
      <c r="BL98" s="203"/>
      <c r="BM98" s="203"/>
      <c r="BN98" s="203"/>
      <c r="BO98" s="203"/>
      <c r="BP98" s="203"/>
      <c r="BQ98" s="203"/>
      <c r="BR98" s="203"/>
      <c r="BS98" s="203"/>
      <c r="BT98" s="203"/>
      <c r="BU98" s="203"/>
      <c r="BV98" s="203"/>
      <c r="BW98" s="203"/>
      <c r="BX98" s="203"/>
      <c r="BY98" s="203"/>
      <c r="BZ98" s="203"/>
      <c r="CA98" s="203"/>
      <c r="CB98" s="203"/>
      <c r="CC98" s="203"/>
      <c r="CD98" s="203"/>
      <c r="CE98" s="203"/>
      <c r="CF98" s="203"/>
      <c r="CG98" s="203"/>
      <c r="CH98" s="203"/>
      <c r="CI98" s="203"/>
      <c r="CJ98" s="203"/>
      <c r="CK98" s="203"/>
      <c r="CL98" s="203"/>
      <c r="CM98" s="203"/>
      <c r="CN98" s="203"/>
      <c r="CO98" s="203"/>
      <c r="CP98" s="203"/>
      <c r="CQ98" s="203"/>
      <c r="CR98" s="203"/>
      <c r="CS98" s="203"/>
      <c r="CT98" s="203"/>
      <c r="CU98" s="203"/>
      <c r="CV98" s="203"/>
      <c r="CW98" s="203"/>
      <c r="CX98" s="203"/>
      <c r="CY98" s="203"/>
      <c r="CZ98" s="203"/>
      <c r="DA98" s="203"/>
      <c r="DB98" s="203"/>
      <c r="DC98" s="203"/>
      <c r="DD98" s="203"/>
      <c r="DE98" s="203"/>
      <c r="DF98" s="203"/>
      <c r="DG98" s="203"/>
      <c r="DH98" s="203"/>
      <c r="DI98" s="203"/>
      <c r="DJ98" s="203"/>
      <c r="DK98" s="203"/>
      <c r="DL98" s="203"/>
      <c r="DM98" s="203"/>
      <c r="DN98" s="203"/>
      <c r="DO98" s="203"/>
      <c r="DP98" s="203"/>
      <c r="DQ98" s="203"/>
      <c r="DR98" s="203"/>
      <c r="DS98" s="203"/>
      <c r="DT98" s="203"/>
      <c r="DU98" s="203"/>
      <c r="DV98" s="203"/>
      <c r="DW98" s="203"/>
      <c r="DX98" s="203"/>
      <c r="DY98" s="203"/>
      <c r="DZ98" s="203"/>
      <c r="EA98" s="203"/>
      <c r="EB98" s="203"/>
      <c r="EC98" s="203"/>
      <c r="ED98" s="203"/>
      <c r="EE98" s="203"/>
      <c r="EF98" s="203"/>
      <c r="EG98" s="203"/>
      <c r="EH98" s="203"/>
      <c r="EI98" s="203"/>
      <c r="EJ98" s="203"/>
      <c r="EK98" s="203"/>
      <c r="EL98" s="203"/>
      <c r="EM98" s="203"/>
      <c r="EN98" s="203"/>
      <c r="EO98" s="203"/>
      <c r="EP98" s="203"/>
      <c r="EQ98" s="203"/>
      <c r="ER98" s="203"/>
      <c r="ES98" s="203"/>
      <c r="ET98" s="203"/>
      <c r="EU98" s="204"/>
    </row>
    <row r="99" spans="1:151" ht="13.5" customHeight="1">
      <c r="A99" s="143"/>
      <c r="B99" s="143"/>
      <c r="C99" s="143"/>
      <c r="D99" s="143"/>
      <c r="E99" s="143"/>
      <c r="F99" s="143"/>
      <c r="G99" s="143"/>
      <c r="H99" s="143"/>
      <c r="I99" s="143"/>
      <c r="J99" s="143"/>
      <c r="K99" s="143"/>
      <c r="L99" s="143"/>
      <c r="M99" s="143"/>
      <c r="N99" s="143"/>
      <c r="O99" s="143"/>
      <c r="P99" s="143"/>
      <c r="Q99" s="143"/>
      <c r="R99" s="143"/>
      <c r="S99" s="143"/>
      <c r="T99" s="143"/>
      <c r="U99" s="143"/>
      <c r="V99" s="143"/>
      <c r="W99" s="143"/>
      <c r="X99" s="143"/>
      <c r="Y99" s="143"/>
      <c r="Z99" s="143"/>
      <c r="AA99" s="143"/>
      <c r="AB99" s="143"/>
      <c r="AC99" s="143"/>
      <c r="AD99" s="143"/>
      <c r="AE99" s="143"/>
      <c r="AF99" s="143"/>
      <c r="AG99" s="143"/>
      <c r="AH99" s="143"/>
      <c r="AI99" s="143"/>
      <c r="AJ99" s="143"/>
      <c r="AK99" s="143"/>
      <c r="AL99" s="199"/>
      <c r="AM99" s="203"/>
      <c r="AN99" s="203"/>
      <c r="AO99" s="203"/>
      <c r="AP99" s="203"/>
      <c r="AQ99" s="203"/>
      <c r="AR99" s="203"/>
      <c r="AS99" s="203"/>
      <c r="AT99" s="203"/>
      <c r="AU99" s="203"/>
      <c r="AV99" s="203"/>
      <c r="AW99" s="203"/>
      <c r="AX99" s="203"/>
      <c r="AY99" s="203"/>
      <c r="AZ99" s="203"/>
      <c r="BA99" s="203"/>
      <c r="BB99" s="203"/>
      <c r="BC99" s="203"/>
      <c r="BD99" s="203"/>
      <c r="BE99" s="203"/>
      <c r="BF99" s="203"/>
      <c r="BG99" s="203"/>
      <c r="BH99" s="203"/>
      <c r="BI99" s="203"/>
      <c r="BJ99" s="203"/>
      <c r="BK99" s="203"/>
      <c r="BL99" s="203"/>
      <c r="BM99" s="203"/>
      <c r="BN99" s="203"/>
      <c r="BO99" s="203"/>
      <c r="BP99" s="203"/>
      <c r="BQ99" s="203"/>
      <c r="BR99" s="203"/>
      <c r="BS99" s="203"/>
      <c r="BT99" s="203"/>
      <c r="BU99" s="203"/>
      <c r="BV99" s="203"/>
      <c r="BW99" s="203"/>
      <c r="BX99" s="203"/>
      <c r="BY99" s="203"/>
      <c r="BZ99" s="203"/>
      <c r="CA99" s="203"/>
      <c r="CB99" s="203"/>
      <c r="CC99" s="203"/>
      <c r="CD99" s="203"/>
      <c r="CE99" s="203"/>
      <c r="CF99" s="203"/>
      <c r="CG99" s="203"/>
      <c r="CH99" s="203"/>
      <c r="CI99" s="203"/>
      <c r="CJ99" s="203"/>
      <c r="CK99" s="203"/>
      <c r="CL99" s="203"/>
      <c r="CM99" s="203"/>
      <c r="CN99" s="203"/>
      <c r="CO99" s="203"/>
      <c r="CP99" s="203"/>
      <c r="CQ99" s="203"/>
      <c r="CR99" s="203"/>
      <c r="CS99" s="203"/>
      <c r="CT99" s="203"/>
      <c r="CU99" s="203"/>
      <c r="CV99" s="203"/>
      <c r="CW99" s="203"/>
      <c r="CX99" s="203"/>
      <c r="CY99" s="203"/>
      <c r="CZ99" s="203"/>
      <c r="DA99" s="203"/>
      <c r="DB99" s="203"/>
      <c r="DC99" s="203"/>
      <c r="DD99" s="203"/>
      <c r="DE99" s="203"/>
      <c r="DF99" s="203"/>
      <c r="DG99" s="203"/>
      <c r="DH99" s="203"/>
      <c r="DI99" s="203"/>
      <c r="DJ99" s="203"/>
      <c r="DK99" s="203"/>
      <c r="DL99" s="203"/>
      <c r="DM99" s="203"/>
      <c r="DN99" s="203"/>
      <c r="DO99" s="203"/>
      <c r="DP99" s="203"/>
      <c r="DQ99" s="203"/>
      <c r="DR99" s="203"/>
      <c r="DS99" s="203"/>
      <c r="DT99" s="203"/>
      <c r="DU99" s="203"/>
      <c r="DV99" s="203"/>
      <c r="DW99" s="203"/>
      <c r="DX99" s="203"/>
      <c r="DY99" s="203"/>
      <c r="DZ99" s="203"/>
      <c r="EA99" s="203"/>
      <c r="EB99" s="203"/>
      <c r="EC99" s="203"/>
      <c r="ED99" s="203"/>
      <c r="EE99" s="203"/>
      <c r="EF99" s="203"/>
      <c r="EG99" s="203"/>
      <c r="EH99" s="203"/>
      <c r="EI99" s="203"/>
      <c r="EJ99" s="203"/>
      <c r="EK99" s="203"/>
      <c r="EL99" s="203"/>
      <c r="EM99" s="203"/>
      <c r="EN99" s="203"/>
      <c r="EO99" s="203"/>
      <c r="EP99" s="203"/>
      <c r="EQ99" s="203"/>
      <c r="ER99" s="203"/>
      <c r="ES99" s="203"/>
      <c r="ET99" s="203"/>
      <c r="EU99" s="204"/>
    </row>
    <row r="100" spans="1:151" ht="13.5" customHeight="1">
      <c r="A100" s="143"/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3"/>
      <c r="X100" s="143"/>
      <c r="Y100" s="143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43"/>
      <c r="AJ100" s="143"/>
      <c r="AK100" s="143"/>
      <c r="AL100" s="199"/>
      <c r="AM100" s="203"/>
      <c r="AN100" s="203"/>
      <c r="AO100" s="203"/>
      <c r="AP100" s="203"/>
      <c r="AQ100" s="203"/>
      <c r="AR100" s="203"/>
      <c r="AS100" s="203"/>
      <c r="AT100" s="203"/>
      <c r="AU100" s="203"/>
      <c r="AV100" s="203"/>
      <c r="AW100" s="203"/>
      <c r="AX100" s="203"/>
      <c r="AY100" s="203"/>
      <c r="AZ100" s="203"/>
      <c r="BA100" s="203"/>
      <c r="BB100" s="203"/>
      <c r="BC100" s="203"/>
      <c r="BD100" s="203"/>
      <c r="BE100" s="203"/>
      <c r="BF100" s="203"/>
      <c r="BG100" s="203"/>
      <c r="BH100" s="203"/>
      <c r="BI100" s="203"/>
      <c r="BJ100" s="203"/>
      <c r="BK100" s="203"/>
      <c r="BL100" s="203"/>
      <c r="BM100" s="203"/>
      <c r="BN100" s="203"/>
      <c r="BO100" s="203"/>
      <c r="BP100" s="203"/>
      <c r="BQ100" s="203"/>
      <c r="BR100" s="203"/>
      <c r="BS100" s="203"/>
      <c r="BT100" s="203"/>
      <c r="BU100" s="203"/>
      <c r="BV100" s="203"/>
      <c r="BW100" s="203"/>
      <c r="BX100" s="203"/>
      <c r="BY100" s="203"/>
      <c r="BZ100" s="203"/>
      <c r="CA100" s="203"/>
      <c r="CB100" s="203"/>
      <c r="CC100" s="203"/>
      <c r="CD100" s="203"/>
      <c r="CE100" s="203"/>
      <c r="CF100" s="203"/>
      <c r="CG100" s="203"/>
      <c r="CH100" s="203"/>
      <c r="CI100" s="203"/>
      <c r="CJ100" s="203"/>
      <c r="CK100" s="203"/>
      <c r="CL100" s="203"/>
      <c r="CM100" s="203"/>
      <c r="CN100" s="203"/>
      <c r="CO100" s="203"/>
      <c r="CP100" s="203"/>
      <c r="CQ100" s="203"/>
      <c r="CR100" s="203"/>
      <c r="CS100" s="203"/>
      <c r="CT100" s="203"/>
      <c r="CU100" s="203"/>
      <c r="CV100" s="203"/>
      <c r="CW100" s="203"/>
      <c r="CX100" s="203"/>
      <c r="CY100" s="203"/>
      <c r="CZ100" s="203"/>
      <c r="DA100" s="203"/>
      <c r="DB100" s="203"/>
      <c r="DC100" s="203"/>
      <c r="DD100" s="203"/>
      <c r="DE100" s="203"/>
      <c r="DF100" s="203"/>
      <c r="DG100" s="203"/>
      <c r="DH100" s="203"/>
      <c r="DI100" s="203"/>
      <c r="DJ100" s="203"/>
      <c r="DK100" s="203"/>
      <c r="DL100" s="203"/>
      <c r="DM100" s="203"/>
      <c r="DN100" s="203"/>
      <c r="DO100" s="203"/>
      <c r="DP100" s="203"/>
      <c r="DQ100" s="203"/>
      <c r="DR100" s="203"/>
      <c r="DS100" s="203"/>
      <c r="DT100" s="203"/>
      <c r="DU100" s="203"/>
      <c r="DV100" s="203"/>
      <c r="DW100" s="203"/>
      <c r="DX100" s="203"/>
      <c r="DY100" s="203"/>
      <c r="DZ100" s="203"/>
      <c r="EA100" s="203"/>
      <c r="EB100" s="203"/>
      <c r="EC100" s="203"/>
      <c r="ED100" s="203"/>
      <c r="EE100" s="203"/>
      <c r="EF100" s="203"/>
      <c r="EG100" s="203"/>
      <c r="EH100" s="203"/>
      <c r="EI100" s="203"/>
      <c r="EJ100" s="203"/>
      <c r="EK100" s="203"/>
      <c r="EL100" s="203"/>
      <c r="EM100" s="203"/>
      <c r="EN100" s="203"/>
      <c r="EO100" s="203"/>
      <c r="EP100" s="203"/>
      <c r="EQ100" s="203"/>
      <c r="ER100" s="203"/>
      <c r="ES100" s="203"/>
      <c r="ET100" s="203"/>
      <c r="EU100" s="204"/>
    </row>
    <row r="101" spans="1:151" ht="13.5" customHeight="1">
      <c r="A101" s="143"/>
      <c r="B101" s="143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  <c r="U101" s="143"/>
      <c r="V101" s="143"/>
      <c r="W101" s="143"/>
      <c r="X101" s="143"/>
      <c r="Y101" s="143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43"/>
      <c r="AJ101" s="143"/>
      <c r="AK101" s="143"/>
      <c r="AL101" s="199"/>
      <c r="AM101" s="203"/>
      <c r="AN101" s="203"/>
      <c r="AO101" s="203"/>
      <c r="AP101" s="203"/>
      <c r="AQ101" s="203"/>
      <c r="AR101" s="203"/>
      <c r="AS101" s="203"/>
      <c r="AT101" s="203"/>
      <c r="AU101" s="203"/>
      <c r="AV101" s="203"/>
      <c r="AW101" s="203"/>
      <c r="AX101" s="203"/>
      <c r="AY101" s="203"/>
      <c r="AZ101" s="203"/>
      <c r="BA101" s="203"/>
      <c r="BB101" s="203"/>
      <c r="BC101" s="203"/>
      <c r="BD101" s="203"/>
      <c r="BE101" s="203"/>
      <c r="BF101" s="203"/>
      <c r="BG101" s="203"/>
      <c r="BH101" s="203"/>
      <c r="BI101" s="203"/>
      <c r="BJ101" s="203"/>
      <c r="BK101" s="203"/>
      <c r="BL101" s="203"/>
      <c r="BM101" s="203"/>
      <c r="BN101" s="203"/>
      <c r="BO101" s="203"/>
      <c r="BP101" s="203"/>
      <c r="BQ101" s="203"/>
      <c r="BR101" s="203"/>
      <c r="BS101" s="203"/>
      <c r="BT101" s="203"/>
      <c r="BU101" s="203"/>
      <c r="BV101" s="203"/>
      <c r="BW101" s="203"/>
      <c r="BX101" s="203"/>
      <c r="BY101" s="203"/>
      <c r="BZ101" s="203"/>
      <c r="CA101" s="203"/>
      <c r="CB101" s="203"/>
      <c r="CC101" s="203"/>
      <c r="CD101" s="203"/>
      <c r="CE101" s="203"/>
      <c r="CF101" s="203"/>
      <c r="CG101" s="203"/>
      <c r="CH101" s="203"/>
      <c r="CI101" s="203"/>
      <c r="CJ101" s="203"/>
      <c r="CK101" s="203"/>
      <c r="CL101" s="203"/>
      <c r="CM101" s="203"/>
      <c r="CN101" s="203"/>
      <c r="CO101" s="203"/>
      <c r="CP101" s="203"/>
      <c r="CQ101" s="203"/>
      <c r="CR101" s="203"/>
      <c r="CS101" s="203"/>
      <c r="CT101" s="203"/>
      <c r="CU101" s="203"/>
      <c r="CV101" s="203"/>
      <c r="CW101" s="203"/>
      <c r="CX101" s="203"/>
      <c r="CY101" s="203"/>
      <c r="CZ101" s="203"/>
      <c r="DA101" s="203"/>
      <c r="DB101" s="203"/>
      <c r="DC101" s="203"/>
      <c r="DD101" s="203"/>
      <c r="DE101" s="203"/>
      <c r="DF101" s="203"/>
      <c r="DG101" s="203"/>
      <c r="DH101" s="203"/>
      <c r="DI101" s="203"/>
      <c r="DJ101" s="203"/>
      <c r="DK101" s="203"/>
      <c r="DL101" s="203"/>
      <c r="DM101" s="203"/>
      <c r="DN101" s="203"/>
      <c r="DO101" s="203"/>
      <c r="DP101" s="203"/>
      <c r="DQ101" s="203"/>
      <c r="DR101" s="203"/>
      <c r="DS101" s="203"/>
      <c r="DT101" s="203"/>
      <c r="DU101" s="203"/>
      <c r="DV101" s="203"/>
      <c r="DW101" s="203"/>
      <c r="DX101" s="203"/>
      <c r="DY101" s="203"/>
      <c r="DZ101" s="203"/>
      <c r="EA101" s="203"/>
      <c r="EB101" s="203"/>
      <c r="EC101" s="203"/>
      <c r="ED101" s="203"/>
      <c r="EE101" s="203"/>
      <c r="EF101" s="203"/>
      <c r="EG101" s="203"/>
      <c r="EH101" s="203"/>
      <c r="EI101" s="203"/>
      <c r="EJ101" s="203"/>
      <c r="EK101" s="203"/>
      <c r="EL101" s="203"/>
      <c r="EM101" s="203"/>
      <c r="EN101" s="203"/>
      <c r="EO101" s="203"/>
      <c r="EP101" s="203"/>
      <c r="EQ101" s="203"/>
      <c r="ER101" s="203"/>
      <c r="ES101" s="203"/>
      <c r="ET101" s="203"/>
      <c r="EU101" s="204"/>
    </row>
    <row r="102" spans="1:151" ht="13.5" customHeight="1">
      <c r="A102" s="143"/>
      <c r="B102" s="143"/>
      <c r="C102" s="143"/>
      <c r="D102" s="143"/>
      <c r="E102" s="143"/>
      <c r="F102" s="143"/>
      <c r="G102" s="143"/>
      <c r="H102" s="143"/>
      <c r="I102" s="143"/>
      <c r="J102" s="143"/>
      <c r="K102" s="143"/>
      <c r="L102" s="143"/>
      <c r="M102" s="143"/>
      <c r="N102" s="143"/>
      <c r="O102" s="143"/>
      <c r="P102" s="143"/>
      <c r="Q102" s="143"/>
      <c r="R102" s="143"/>
      <c r="S102" s="143"/>
      <c r="T102" s="143"/>
      <c r="U102" s="143"/>
      <c r="V102" s="143"/>
      <c r="W102" s="143"/>
      <c r="X102" s="143"/>
      <c r="Y102" s="143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43"/>
      <c r="AJ102" s="143"/>
      <c r="AK102" s="143"/>
      <c r="AL102" s="199"/>
      <c r="AM102" s="203"/>
      <c r="AN102" s="203"/>
      <c r="AO102" s="203"/>
      <c r="AP102" s="203"/>
      <c r="AQ102" s="203"/>
      <c r="AR102" s="203"/>
      <c r="AS102" s="203"/>
      <c r="AT102" s="203"/>
      <c r="AU102" s="203"/>
      <c r="AV102" s="203"/>
      <c r="AW102" s="203"/>
      <c r="AX102" s="203"/>
      <c r="AY102" s="203"/>
      <c r="AZ102" s="203"/>
      <c r="BA102" s="203"/>
      <c r="BB102" s="203"/>
      <c r="BC102" s="203"/>
      <c r="BD102" s="203"/>
      <c r="BE102" s="203"/>
      <c r="BF102" s="203"/>
      <c r="BG102" s="203"/>
      <c r="BH102" s="203"/>
      <c r="BI102" s="203"/>
      <c r="BJ102" s="203"/>
      <c r="BK102" s="203"/>
      <c r="BL102" s="203"/>
      <c r="BM102" s="203"/>
      <c r="BN102" s="203"/>
      <c r="BO102" s="203"/>
      <c r="BP102" s="203"/>
      <c r="BQ102" s="203"/>
      <c r="BR102" s="203"/>
      <c r="BS102" s="203"/>
      <c r="BT102" s="203"/>
      <c r="BU102" s="203"/>
      <c r="BV102" s="203"/>
      <c r="BW102" s="203"/>
      <c r="BX102" s="203"/>
      <c r="BY102" s="203"/>
      <c r="BZ102" s="203"/>
      <c r="CA102" s="203"/>
      <c r="CB102" s="203"/>
      <c r="CC102" s="203"/>
      <c r="CD102" s="203"/>
      <c r="CE102" s="203"/>
      <c r="CF102" s="203"/>
      <c r="CG102" s="203"/>
      <c r="CH102" s="203"/>
      <c r="CI102" s="203"/>
      <c r="CJ102" s="203"/>
      <c r="CK102" s="203"/>
      <c r="CL102" s="203"/>
      <c r="CM102" s="203"/>
      <c r="CN102" s="203"/>
      <c r="CO102" s="203"/>
      <c r="CP102" s="203"/>
      <c r="CQ102" s="203"/>
      <c r="CR102" s="203"/>
      <c r="CS102" s="203"/>
      <c r="CT102" s="203"/>
      <c r="CU102" s="203"/>
      <c r="CV102" s="203"/>
      <c r="CW102" s="203"/>
      <c r="CX102" s="203"/>
      <c r="CY102" s="203"/>
      <c r="CZ102" s="203"/>
      <c r="DA102" s="203"/>
      <c r="DB102" s="203"/>
      <c r="DC102" s="203"/>
      <c r="DD102" s="203"/>
      <c r="DE102" s="203"/>
      <c r="DF102" s="203"/>
      <c r="DG102" s="203"/>
      <c r="DH102" s="203"/>
      <c r="DI102" s="203"/>
      <c r="DJ102" s="203"/>
      <c r="DK102" s="203"/>
      <c r="DL102" s="203"/>
      <c r="DM102" s="203"/>
      <c r="DN102" s="203"/>
      <c r="DO102" s="203"/>
      <c r="DP102" s="203"/>
      <c r="DQ102" s="203"/>
      <c r="DR102" s="203"/>
      <c r="DS102" s="203"/>
      <c r="DT102" s="203"/>
      <c r="DU102" s="203"/>
      <c r="DV102" s="203"/>
      <c r="DW102" s="203"/>
      <c r="DX102" s="203"/>
      <c r="DY102" s="203"/>
      <c r="DZ102" s="203"/>
      <c r="EA102" s="203"/>
      <c r="EB102" s="203"/>
      <c r="EC102" s="203"/>
      <c r="ED102" s="203"/>
      <c r="EE102" s="203"/>
      <c r="EF102" s="203"/>
      <c r="EG102" s="203"/>
      <c r="EH102" s="203"/>
      <c r="EI102" s="203"/>
      <c r="EJ102" s="203"/>
      <c r="EK102" s="203"/>
      <c r="EL102" s="203"/>
      <c r="EM102" s="203"/>
      <c r="EN102" s="203"/>
      <c r="EO102" s="203"/>
      <c r="EP102" s="203"/>
      <c r="EQ102" s="203"/>
      <c r="ER102" s="203"/>
      <c r="ES102" s="203"/>
      <c r="ET102" s="203"/>
      <c r="EU102" s="204"/>
    </row>
    <row r="103" spans="1:151" ht="13.5" customHeight="1">
      <c r="A103" s="143"/>
      <c r="B103" s="143"/>
      <c r="C103" s="143"/>
      <c r="D103" s="143"/>
      <c r="E103" s="143"/>
      <c r="F103" s="143"/>
      <c r="G103" s="143"/>
      <c r="H103" s="143"/>
      <c r="I103" s="143"/>
      <c r="J103" s="143"/>
      <c r="K103" s="143"/>
      <c r="L103" s="143"/>
      <c r="M103" s="143"/>
      <c r="N103" s="143"/>
      <c r="O103" s="143"/>
      <c r="P103" s="143"/>
      <c r="Q103" s="143"/>
      <c r="R103" s="143"/>
      <c r="S103" s="143"/>
      <c r="T103" s="143"/>
      <c r="U103" s="143"/>
      <c r="V103" s="143"/>
      <c r="W103" s="143"/>
      <c r="X103" s="143"/>
      <c r="Y103" s="143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43"/>
      <c r="AJ103" s="143"/>
      <c r="AK103" s="143"/>
      <c r="AL103" s="199"/>
      <c r="AM103" s="203"/>
      <c r="AN103" s="203"/>
      <c r="AO103" s="203"/>
      <c r="AP103" s="203"/>
      <c r="AQ103" s="203"/>
      <c r="AR103" s="203"/>
      <c r="AS103" s="203"/>
      <c r="AT103" s="203"/>
      <c r="AU103" s="203"/>
      <c r="AV103" s="203"/>
      <c r="AW103" s="203"/>
      <c r="AX103" s="203"/>
      <c r="AY103" s="203"/>
      <c r="AZ103" s="203"/>
      <c r="BA103" s="203"/>
      <c r="BB103" s="203"/>
      <c r="BC103" s="203"/>
      <c r="BD103" s="203"/>
      <c r="BE103" s="203"/>
      <c r="BF103" s="203"/>
      <c r="BG103" s="203"/>
      <c r="BH103" s="203"/>
      <c r="BI103" s="203"/>
      <c r="BJ103" s="203"/>
      <c r="BK103" s="203"/>
      <c r="BL103" s="203"/>
      <c r="BM103" s="203"/>
      <c r="BN103" s="203"/>
      <c r="BO103" s="203"/>
      <c r="BP103" s="203"/>
      <c r="BQ103" s="203"/>
      <c r="BR103" s="203"/>
      <c r="BS103" s="203"/>
      <c r="BT103" s="203"/>
      <c r="BU103" s="203"/>
      <c r="BV103" s="203"/>
      <c r="BW103" s="203"/>
      <c r="BX103" s="203"/>
      <c r="BY103" s="203"/>
      <c r="BZ103" s="203"/>
      <c r="CA103" s="203"/>
      <c r="CB103" s="203"/>
      <c r="CC103" s="203"/>
      <c r="CD103" s="203"/>
      <c r="CE103" s="203"/>
      <c r="CF103" s="203"/>
      <c r="CG103" s="203"/>
      <c r="CH103" s="203"/>
      <c r="CI103" s="203"/>
      <c r="CJ103" s="203"/>
      <c r="CK103" s="203"/>
      <c r="CL103" s="203"/>
      <c r="CM103" s="203"/>
      <c r="CN103" s="203"/>
      <c r="CO103" s="203"/>
      <c r="CP103" s="203"/>
      <c r="CQ103" s="203"/>
      <c r="CR103" s="203"/>
      <c r="CS103" s="203"/>
      <c r="CT103" s="203"/>
      <c r="CU103" s="203"/>
      <c r="CV103" s="203"/>
      <c r="CW103" s="203"/>
      <c r="CX103" s="203"/>
      <c r="CY103" s="203"/>
      <c r="CZ103" s="203"/>
      <c r="DA103" s="203"/>
      <c r="DB103" s="203"/>
      <c r="DC103" s="203"/>
      <c r="DD103" s="203"/>
      <c r="DE103" s="203"/>
      <c r="DF103" s="203"/>
      <c r="DG103" s="203"/>
      <c r="DH103" s="203"/>
      <c r="DI103" s="203"/>
      <c r="DJ103" s="203"/>
      <c r="DK103" s="203"/>
      <c r="DL103" s="203"/>
      <c r="DM103" s="203"/>
      <c r="DN103" s="203"/>
      <c r="DO103" s="203"/>
      <c r="DP103" s="203"/>
      <c r="DQ103" s="203"/>
      <c r="DR103" s="203"/>
      <c r="DS103" s="203"/>
      <c r="DT103" s="203"/>
      <c r="DU103" s="203"/>
      <c r="DV103" s="203"/>
      <c r="DW103" s="203"/>
      <c r="DX103" s="203"/>
      <c r="DY103" s="203"/>
      <c r="DZ103" s="203"/>
      <c r="EA103" s="203"/>
      <c r="EB103" s="203"/>
      <c r="EC103" s="203"/>
      <c r="ED103" s="203"/>
      <c r="EE103" s="203"/>
      <c r="EF103" s="203"/>
      <c r="EG103" s="203"/>
      <c r="EH103" s="203"/>
      <c r="EI103" s="203"/>
      <c r="EJ103" s="203"/>
      <c r="EK103" s="203"/>
      <c r="EL103" s="203"/>
      <c r="EM103" s="203"/>
      <c r="EN103" s="203"/>
      <c r="EO103" s="203"/>
      <c r="EP103" s="203"/>
      <c r="EQ103" s="203"/>
      <c r="ER103" s="203"/>
      <c r="ES103" s="203"/>
      <c r="ET103" s="203"/>
      <c r="EU103" s="204"/>
    </row>
    <row r="104" spans="1:151" ht="13.5" customHeight="1">
      <c r="A104" s="143"/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3"/>
      <c r="X104" s="143"/>
      <c r="Y104" s="143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43"/>
      <c r="AJ104" s="143"/>
      <c r="AK104" s="143"/>
      <c r="AL104" s="199"/>
      <c r="AM104" s="203"/>
      <c r="AN104" s="203"/>
      <c r="AO104" s="203"/>
      <c r="AP104" s="203"/>
      <c r="AQ104" s="203"/>
      <c r="AR104" s="203"/>
      <c r="AS104" s="203"/>
      <c r="AT104" s="203"/>
      <c r="AU104" s="203"/>
      <c r="AV104" s="203"/>
      <c r="AW104" s="203"/>
      <c r="AX104" s="203"/>
      <c r="AY104" s="203"/>
      <c r="AZ104" s="203"/>
      <c r="BA104" s="203"/>
      <c r="BB104" s="203"/>
      <c r="BC104" s="203"/>
      <c r="BD104" s="203"/>
      <c r="BE104" s="203"/>
      <c r="BF104" s="203"/>
      <c r="BG104" s="203"/>
      <c r="BH104" s="203"/>
      <c r="BI104" s="203"/>
      <c r="BJ104" s="203"/>
      <c r="BK104" s="203"/>
      <c r="BL104" s="203"/>
      <c r="BM104" s="203"/>
      <c r="BN104" s="203"/>
      <c r="BO104" s="203"/>
      <c r="BP104" s="203"/>
      <c r="BQ104" s="203"/>
      <c r="BR104" s="203"/>
      <c r="BS104" s="203"/>
      <c r="BT104" s="203"/>
      <c r="BU104" s="203"/>
      <c r="BV104" s="203"/>
      <c r="BW104" s="203"/>
      <c r="BX104" s="203"/>
      <c r="BY104" s="203"/>
      <c r="BZ104" s="203"/>
      <c r="CA104" s="203"/>
      <c r="CB104" s="203"/>
      <c r="CC104" s="203"/>
      <c r="CD104" s="203"/>
      <c r="CE104" s="203"/>
      <c r="CF104" s="203"/>
      <c r="CG104" s="203"/>
      <c r="CH104" s="203"/>
      <c r="CI104" s="203"/>
      <c r="CJ104" s="203"/>
      <c r="CK104" s="203"/>
      <c r="CL104" s="203"/>
      <c r="CM104" s="203"/>
      <c r="CN104" s="203"/>
      <c r="CO104" s="203"/>
      <c r="CP104" s="203"/>
      <c r="CQ104" s="203"/>
      <c r="CR104" s="203"/>
      <c r="CS104" s="203"/>
      <c r="CT104" s="203"/>
      <c r="CU104" s="203"/>
      <c r="CV104" s="203"/>
      <c r="CW104" s="203"/>
      <c r="CX104" s="203"/>
      <c r="CY104" s="203"/>
      <c r="CZ104" s="203"/>
      <c r="DA104" s="203"/>
      <c r="DB104" s="203"/>
      <c r="DC104" s="203"/>
      <c r="DD104" s="203"/>
      <c r="DE104" s="203"/>
      <c r="DF104" s="203"/>
      <c r="DG104" s="203"/>
      <c r="DH104" s="203"/>
      <c r="DI104" s="203"/>
      <c r="DJ104" s="203"/>
      <c r="DK104" s="203"/>
      <c r="DL104" s="203"/>
      <c r="DM104" s="203"/>
      <c r="DN104" s="203"/>
      <c r="DO104" s="203"/>
      <c r="DP104" s="203"/>
      <c r="DQ104" s="203"/>
      <c r="DR104" s="203"/>
      <c r="DS104" s="203"/>
      <c r="DT104" s="203"/>
      <c r="DU104" s="203"/>
      <c r="DV104" s="203"/>
      <c r="DW104" s="203"/>
      <c r="DX104" s="203"/>
      <c r="DY104" s="203"/>
      <c r="DZ104" s="203"/>
      <c r="EA104" s="203"/>
      <c r="EB104" s="203"/>
      <c r="EC104" s="203"/>
      <c r="ED104" s="203"/>
      <c r="EE104" s="203"/>
      <c r="EF104" s="203"/>
      <c r="EG104" s="203"/>
      <c r="EH104" s="203"/>
      <c r="EI104" s="203"/>
      <c r="EJ104" s="203"/>
      <c r="EK104" s="203"/>
      <c r="EL104" s="203"/>
      <c r="EM104" s="203"/>
      <c r="EN104" s="203"/>
      <c r="EO104" s="203"/>
      <c r="EP104" s="203"/>
      <c r="EQ104" s="203"/>
      <c r="ER104" s="203"/>
      <c r="ES104" s="203"/>
      <c r="ET104" s="203"/>
      <c r="EU104" s="204"/>
    </row>
    <row r="105" spans="1:151" ht="13.5" customHeight="1">
      <c r="A105" s="143"/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3"/>
      <c r="X105" s="143"/>
      <c r="Y105" s="143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43"/>
      <c r="AJ105" s="143"/>
      <c r="AK105" s="143"/>
      <c r="AL105" s="199"/>
      <c r="AM105" s="203"/>
      <c r="AN105" s="203"/>
      <c r="AO105" s="203"/>
      <c r="AP105" s="203"/>
      <c r="AQ105" s="203"/>
      <c r="AR105" s="203"/>
      <c r="AS105" s="203"/>
      <c r="AT105" s="203"/>
      <c r="AU105" s="203"/>
      <c r="AV105" s="203"/>
      <c r="AW105" s="203"/>
      <c r="AX105" s="203"/>
      <c r="AY105" s="203"/>
      <c r="AZ105" s="203"/>
      <c r="BA105" s="203"/>
      <c r="BB105" s="203"/>
      <c r="BC105" s="203"/>
      <c r="BD105" s="203"/>
      <c r="BE105" s="203"/>
      <c r="BF105" s="203"/>
      <c r="BG105" s="203"/>
      <c r="BH105" s="203"/>
      <c r="BI105" s="203"/>
      <c r="BJ105" s="203"/>
      <c r="BK105" s="203"/>
      <c r="BL105" s="203"/>
      <c r="BM105" s="203"/>
      <c r="BN105" s="203"/>
      <c r="BO105" s="203"/>
      <c r="BP105" s="203"/>
      <c r="BQ105" s="203"/>
      <c r="BR105" s="203"/>
      <c r="BS105" s="203"/>
      <c r="BT105" s="203"/>
      <c r="BU105" s="203"/>
      <c r="BV105" s="203"/>
      <c r="BW105" s="203"/>
      <c r="BX105" s="203"/>
      <c r="BY105" s="203"/>
      <c r="BZ105" s="203"/>
      <c r="CA105" s="203"/>
      <c r="CB105" s="203"/>
      <c r="CC105" s="203"/>
      <c r="CD105" s="203"/>
      <c r="CE105" s="203"/>
      <c r="CF105" s="203"/>
      <c r="CG105" s="203"/>
      <c r="CH105" s="203"/>
      <c r="CI105" s="203"/>
      <c r="CJ105" s="203"/>
      <c r="CK105" s="203"/>
      <c r="CL105" s="203"/>
      <c r="CM105" s="203"/>
      <c r="CN105" s="203"/>
      <c r="CO105" s="203"/>
      <c r="CP105" s="203"/>
      <c r="CQ105" s="203"/>
      <c r="CR105" s="203"/>
      <c r="CS105" s="203"/>
      <c r="CT105" s="203"/>
      <c r="CU105" s="203"/>
      <c r="CV105" s="203"/>
      <c r="CW105" s="203"/>
      <c r="CX105" s="203"/>
      <c r="CY105" s="203"/>
      <c r="CZ105" s="203"/>
      <c r="DA105" s="203"/>
      <c r="DB105" s="203"/>
      <c r="DC105" s="203"/>
      <c r="DD105" s="203"/>
      <c r="DE105" s="203"/>
      <c r="DF105" s="203"/>
      <c r="DG105" s="203"/>
      <c r="DH105" s="203"/>
      <c r="DI105" s="203"/>
      <c r="DJ105" s="203"/>
      <c r="DK105" s="203"/>
      <c r="DL105" s="203"/>
      <c r="DM105" s="203"/>
      <c r="DN105" s="203"/>
      <c r="DO105" s="203"/>
      <c r="DP105" s="203"/>
      <c r="DQ105" s="203"/>
      <c r="DR105" s="203"/>
      <c r="DS105" s="203"/>
      <c r="DT105" s="203"/>
      <c r="DU105" s="203"/>
      <c r="DV105" s="203"/>
      <c r="DW105" s="203"/>
      <c r="DX105" s="203"/>
      <c r="DY105" s="203"/>
      <c r="DZ105" s="203"/>
      <c r="EA105" s="203"/>
      <c r="EB105" s="203"/>
      <c r="EC105" s="203"/>
      <c r="ED105" s="203"/>
      <c r="EE105" s="203"/>
      <c r="EF105" s="203"/>
      <c r="EG105" s="203"/>
      <c r="EH105" s="203"/>
      <c r="EI105" s="203"/>
      <c r="EJ105" s="203"/>
      <c r="EK105" s="203"/>
      <c r="EL105" s="203"/>
      <c r="EM105" s="203"/>
      <c r="EN105" s="203"/>
      <c r="EO105" s="203"/>
      <c r="EP105" s="203"/>
      <c r="EQ105" s="203"/>
      <c r="ER105" s="203"/>
      <c r="ES105" s="203"/>
      <c r="ET105" s="203"/>
      <c r="EU105" s="204"/>
    </row>
    <row r="106" spans="1:151" ht="13.5" customHeight="1">
      <c r="A106" s="143"/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3"/>
      <c r="X106" s="143"/>
      <c r="Y106" s="143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43"/>
      <c r="AJ106" s="143"/>
      <c r="AK106" s="143"/>
      <c r="AL106" s="199"/>
      <c r="AM106" s="203"/>
      <c r="AN106" s="203"/>
      <c r="AO106" s="203"/>
      <c r="AP106" s="203"/>
      <c r="AQ106" s="203"/>
      <c r="AR106" s="203"/>
      <c r="AS106" s="203"/>
      <c r="AT106" s="203"/>
      <c r="AU106" s="203"/>
      <c r="AV106" s="203"/>
      <c r="AW106" s="203"/>
      <c r="AX106" s="203"/>
      <c r="AY106" s="203"/>
      <c r="AZ106" s="203"/>
      <c r="BA106" s="203"/>
      <c r="BB106" s="203"/>
      <c r="BC106" s="203"/>
      <c r="BD106" s="203"/>
      <c r="BE106" s="203"/>
      <c r="BF106" s="203"/>
      <c r="BG106" s="203"/>
      <c r="BH106" s="203"/>
      <c r="BI106" s="203"/>
      <c r="BJ106" s="203"/>
      <c r="BK106" s="203"/>
      <c r="BL106" s="203"/>
      <c r="BM106" s="203"/>
      <c r="BN106" s="203"/>
      <c r="BO106" s="203"/>
      <c r="BP106" s="203"/>
      <c r="BQ106" s="203"/>
      <c r="BR106" s="203"/>
      <c r="BS106" s="203"/>
      <c r="BT106" s="203"/>
      <c r="BU106" s="203"/>
      <c r="BV106" s="203"/>
      <c r="BW106" s="203"/>
      <c r="BX106" s="203"/>
      <c r="BY106" s="203"/>
      <c r="BZ106" s="203"/>
      <c r="CA106" s="203"/>
      <c r="CB106" s="203"/>
      <c r="CC106" s="203"/>
      <c r="CD106" s="203"/>
      <c r="CE106" s="203"/>
      <c r="CF106" s="203"/>
      <c r="CG106" s="203"/>
      <c r="CH106" s="203"/>
      <c r="CI106" s="203"/>
      <c r="CJ106" s="203"/>
      <c r="CK106" s="203"/>
      <c r="CL106" s="203"/>
      <c r="CM106" s="203"/>
      <c r="CN106" s="203"/>
      <c r="CO106" s="203"/>
      <c r="CP106" s="203"/>
      <c r="CQ106" s="203"/>
      <c r="CR106" s="203"/>
      <c r="CS106" s="203"/>
      <c r="CT106" s="203"/>
      <c r="CU106" s="203"/>
      <c r="CV106" s="203"/>
      <c r="CW106" s="203"/>
      <c r="CX106" s="203"/>
      <c r="CY106" s="203"/>
      <c r="CZ106" s="203"/>
      <c r="DA106" s="203"/>
      <c r="DB106" s="203"/>
      <c r="DC106" s="203"/>
      <c r="DD106" s="203"/>
      <c r="DE106" s="203"/>
      <c r="DF106" s="203"/>
      <c r="DG106" s="203"/>
      <c r="DH106" s="203"/>
      <c r="DI106" s="203"/>
      <c r="DJ106" s="203"/>
      <c r="DK106" s="203"/>
      <c r="DL106" s="203"/>
      <c r="DM106" s="203"/>
      <c r="DN106" s="203"/>
      <c r="DO106" s="203"/>
      <c r="DP106" s="203"/>
      <c r="DQ106" s="203"/>
      <c r="DR106" s="203"/>
      <c r="DS106" s="203"/>
      <c r="DT106" s="203"/>
      <c r="DU106" s="203"/>
      <c r="DV106" s="203"/>
      <c r="DW106" s="203"/>
      <c r="DX106" s="203"/>
      <c r="DY106" s="203"/>
      <c r="DZ106" s="203"/>
      <c r="EA106" s="203"/>
      <c r="EB106" s="203"/>
      <c r="EC106" s="203"/>
      <c r="ED106" s="203"/>
      <c r="EE106" s="203"/>
      <c r="EF106" s="203"/>
      <c r="EG106" s="203"/>
      <c r="EH106" s="203"/>
      <c r="EI106" s="203"/>
      <c r="EJ106" s="203"/>
      <c r="EK106" s="203"/>
      <c r="EL106" s="203"/>
      <c r="EM106" s="203"/>
      <c r="EN106" s="203"/>
      <c r="EO106" s="203"/>
      <c r="EP106" s="203"/>
      <c r="EQ106" s="203"/>
      <c r="ER106" s="203"/>
      <c r="ES106" s="203"/>
      <c r="ET106" s="203"/>
      <c r="EU106" s="204"/>
    </row>
    <row r="107" spans="1:151" ht="13.5" customHeight="1">
      <c r="A107" s="143"/>
      <c r="B107" s="143"/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  <c r="U107" s="143"/>
      <c r="V107" s="143"/>
      <c r="W107" s="143"/>
      <c r="X107" s="143"/>
      <c r="Y107" s="143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43"/>
      <c r="AJ107" s="143"/>
      <c r="AK107" s="143"/>
      <c r="AL107" s="199"/>
      <c r="AM107" s="203"/>
      <c r="AN107" s="203"/>
      <c r="AO107" s="203"/>
      <c r="AP107" s="203"/>
      <c r="AQ107" s="203"/>
      <c r="AR107" s="203"/>
      <c r="AS107" s="203"/>
      <c r="AT107" s="203"/>
      <c r="AU107" s="203"/>
      <c r="AV107" s="203"/>
      <c r="AW107" s="203"/>
      <c r="AX107" s="203"/>
      <c r="AY107" s="203"/>
      <c r="AZ107" s="203"/>
      <c r="BA107" s="203"/>
      <c r="BB107" s="203"/>
      <c r="BC107" s="203"/>
      <c r="BD107" s="203"/>
      <c r="BE107" s="203"/>
      <c r="BF107" s="203"/>
      <c r="BG107" s="203"/>
      <c r="BH107" s="203"/>
      <c r="BI107" s="203"/>
      <c r="BJ107" s="203"/>
      <c r="BK107" s="203"/>
      <c r="BL107" s="203"/>
      <c r="BM107" s="203"/>
      <c r="BN107" s="203"/>
      <c r="BO107" s="203"/>
      <c r="BP107" s="203"/>
      <c r="BQ107" s="203"/>
      <c r="BR107" s="203"/>
      <c r="BS107" s="203"/>
      <c r="BT107" s="203"/>
      <c r="BU107" s="203"/>
      <c r="BV107" s="203"/>
      <c r="BW107" s="203"/>
      <c r="BX107" s="203"/>
      <c r="BY107" s="203"/>
      <c r="BZ107" s="203"/>
      <c r="CA107" s="203"/>
      <c r="CB107" s="203"/>
      <c r="CC107" s="203"/>
      <c r="CD107" s="203"/>
      <c r="CE107" s="203"/>
      <c r="CF107" s="203"/>
      <c r="CG107" s="203"/>
      <c r="CH107" s="203"/>
      <c r="CI107" s="203"/>
      <c r="CJ107" s="203"/>
      <c r="CK107" s="203"/>
      <c r="CL107" s="203"/>
      <c r="CM107" s="203"/>
      <c r="CN107" s="203"/>
      <c r="CO107" s="203"/>
      <c r="CP107" s="203"/>
      <c r="CQ107" s="203"/>
      <c r="CR107" s="203"/>
      <c r="CS107" s="203"/>
      <c r="CT107" s="203"/>
      <c r="CU107" s="203"/>
      <c r="CV107" s="203"/>
      <c r="CW107" s="203"/>
      <c r="CX107" s="203"/>
      <c r="CY107" s="203"/>
      <c r="CZ107" s="203"/>
      <c r="DA107" s="203"/>
      <c r="DB107" s="203"/>
      <c r="DC107" s="203"/>
      <c r="DD107" s="203"/>
      <c r="DE107" s="203"/>
      <c r="DF107" s="203"/>
      <c r="DG107" s="203"/>
      <c r="DH107" s="203"/>
      <c r="DI107" s="203"/>
      <c r="DJ107" s="203"/>
      <c r="DK107" s="203"/>
      <c r="DL107" s="203"/>
      <c r="DM107" s="203"/>
      <c r="DN107" s="203"/>
      <c r="DO107" s="203"/>
      <c r="DP107" s="203"/>
      <c r="DQ107" s="203"/>
      <c r="DR107" s="203"/>
      <c r="DS107" s="203"/>
      <c r="DT107" s="203"/>
      <c r="DU107" s="203"/>
      <c r="DV107" s="203"/>
      <c r="DW107" s="203"/>
      <c r="DX107" s="203"/>
      <c r="DY107" s="203"/>
      <c r="DZ107" s="203"/>
      <c r="EA107" s="203"/>
      <c r="EB107" s="203"/>
      <c r="EC107" s="203"/>
      <c r="ED107" s="203"/>
      <c r="EE107" s="203"/>
      <c r="EF107" s="203"/>
      <c r="EG107" s="203"/>
      <c r="EH107" s="203"/>
      <c r="EI107" s="203"/>
      <c r="EJ107" s="203"/>
      <c r="EK107" s="203"/>
      <c r="EL107" s="203"/>
      <c r="EM107" s="203"/>
      <c r="EN107" s="203"/>
      <c r="EO107" s="203"/>
      <c r="EP107" s="203"/>
      <c r="EQ107" s="203"/>
      <c r="ER107" s="203"/>
      <c r="ES107" s="203"/>
      <c r="ET107" s="203"/>
      <c r="EU107" s="204"/>
    </row>
    <row r="108" spans="1:151" ht="13.5" customHeight="1">
      <c r="A108" s="143"/>
      <c r="B108" s="143"/>
      <c r="C108" s="143"/>
      <c r="D108" s="143"/>
      <c r="E108" s="143"/>
      <c r="F108" s="143"/>
      <c r="G108" s="143"/>
      <c r="H108" s="143"/>
      <c r="I108" s="143"/>
      <c r="J108" s="143"/>
      <c r="K108" s="143"/>
      <c r="L108" s="143"/>
      <c r="M108" s="143"/>
      <c r="N108" s="143"/>
      <c r="O108" s="143"/>
      <c r="P108" s="143"/>
      <c r="Q108" s="143"/>
      <c r="R108" s="143"/>
      <c r="S108" s="143"/>
      <c r="T108" s="143"/>
      <c r="U108" s="143"/>
      <c r="V108" s="143"/>
      <c r="W108" s="143"/>
      <c r="X108" s="143"/>
      <c r="Y108" s="143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43"/>
      <c r="AJ108" s="143"/>
      <c r="AK108" s="143"/>
      <c r="AL108" s="199"/>
      <c r="AM108" s="203"/>
      <c r="AN108" s="203"/>
      <c r="AO108" s="203"/>
      <c r="AP108" s="203"/>
      <c r="AQ108" s="203"/>
      <c r="AR108" s="203"/>
      <c r="AS108" s="203"/>
      <c r="AT108" s="203"/>
      <c r="AU108" s="203"/>
      <c r="AV108" s="203"/>
      <c r="AW108" s="203"/>
      <c r="AX108" s="203"/>
      <c r="AY108" s="203"/>
      <c r="AZ108" s="203"/>
      <c r="BA108" s="203"/>
      <c r="BB108" s="203"/>
      <c r="BC108" s="203"/>
      <c r="BD108" s="203"/>
      <c r="BE108" s="203"/>
      <c r="BF108" s="203"/>
      <c r="BG108" s="203"/>
      <c r="BH108" s="203"/>
      <c r="BI108" s="203"/>
      <c r="BJ108" s="203"/>
      <c r="BK108" s="203"/>
      <c r="BL108" s="203"/>
      <c r="BM108" s="203"/>
      <c r="BN108" s="203"/>
      <c r="BO108" s="203"/>
      <c r="BP108" s="203"/>
      <c r="BQ108" s="203"/>
      <c r="BR108" s="203"/>
      <c r="BS108" s="203"/>
      <c r="BT108" s="203"/>
      <c r="BU108" s="203"/>
      <c r="BV108" s="203"/>
      <c r="BW108" s="203"/>
      <c r="BX108" s="203"/>
      <c r="BY108" s="203"/>
      <c r="BZ108" s="203"/>
      <c r="CA108" s="203"/>
      <c r="CB108" s="203"/>
      <c r="CC108" s="203"/>
      <c r="CD108" s="203"/>
      <c r="CE108" s="203"/>
      <c r="CF108" s="203"/>
      <c r="CG108" s="203"/>
      <c r="CH108" s="203"/>
      <c r="CI108" s="203"/>
      <c r="CJ108" s="203"/>
      <c r="CK108" s="203"/>
      <c r="CL108" s="203"/>
      <c r="CM108" s="203"/>
      <c r="CN108" s="203"/>
      <c r="CO108" s="203"/>
      <c r="CP108" s="203"/>
      <c r="CQ108" s="203"/>
      <c r="CR108" s="203"/>
      <c r="CS108" s="203"/>
      <c r="CT108" s="203"/>
      <c r="CU108" s="203"/>
      <c r="CV108" s="203"/>
      <c r="CW108" s="203"/>
      <c r="CX108" s="203"/>
      <c r="CY108" s="203"/>
      <c r="CZ108" s="203"/>
      <c r="DA108" s="203"/>
      <c r="DB108" s="203"/>
      <c r="DC108" s="203"/>
      <c r="DD108" s="203"/>
      <c r="DE108" s="203"/>
      <c r="DF108" s="203"/>
      <c r="DG108" s="203"/>
      <c r="DH108" s="203"/>
      <c r="DI108" s="203"/>
      <c r="DJ108" s="203"/>
      <c r="DK108" s="203"/>
      <c r="DL108" s="203"/>
      <c r="DM108" s="203"/>
      <c r="DN108" s="203"/>
      <c r="DO108" s="203"/>
      <c r="DP108" s="203"/>
      <c r="DQ108" s="203"/>
      <c r="DR108" s="203"/>
      <c r="DS108" s="203"/>
      <c r="DT108" s="203"/>
      <c r="DU108" s="203"/>
      <c r="DV108" s="203"/>
      <c r="DW108" s="203"/>
      <c r="DX108" s="203"/>
      <c r="DY108" s="203"/>
      <c r="DZ108" s="203"/>
      <c r="EA108" s="203"/>
      <c r="EB108" s="203"/>
      <c r="EC108" s="203"/>
      <c r="ED108" s="203"/>
      <c r="EE108" s="203"/>
      <c r="EF108" s="203"/>
      <c r="EG108" s="203"/>
      <c r="EH108" s="203"/>
      <c r="EI108" s="203"/>
      <c r="EJ108" s="203"/>
      <c r="EK108" s="203"/>
      <c r="EL108" s="203"/>
      <c r="EM108" s="203"/>
      <c r="EN108" s="203"/>
      <c r="EO108" s="203"/>
      <c r="EP108" s="203"/>
      <c r="EQ108" s="203"/>
      <c r="ER108" s="203"/>
      <c r="ES108" s="203"/>
      <c r="ET108" s="203"/>
      <c r="EU108" s="204"/>
    </row>
    <row r="109" spans="1:151" ht="13.5" customHeight="1">
      <c r="A109" s="143"/>
      <c r="B109" s="143"/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43"/>
      <c r="U109" s="143"/>
      <c r="V109" s="143"/>
      <c r="W109" s="143"/>
      <c r="X109" s="143"/>
      <c r="Y109" s="143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43"/>
      <c r="AJ109" s="143"/>
      <c r="AK109" s="143"/>
      <c r="AL109" s="199"/>
      <c r="AM109" s="203"/>
      <c r="AN109" s="203"/>
      <c r="AO109" s="203"/>
      <c r="AP109" s="203"/>
      <c r="AQ109" s="203"/>
      <c r="AR109" s="203"/>
      <c r="AS109" s="203"/>
      <c r="AT109" s="203"/>
      <c r="AU109" s="203"/>
      <c r="AV109" s="203"/>
      <c r="AW109" s="203"/>
      <c r="AX109" s="203"/>
      <c r="AY109" s="203"/>
      <c r="AZ109" s="203"/>
      <c r="BA109" s="203"/>
      <c r="BB109" s="203"/>
      <c r="BC109" s="203"/>
      <c r="BD109" s="203"/>
      <c r="BE109" s="203"/>
      <c r="BF109" s="203"/>
      <c r="BG109" s="203"/>
      <c r="BH109" s="203"/>
      <c r="BI109" s="203"/>
      <c r="BJ109" s="203"/>
      <c r="BK109" s="203"/>
      <c r="BL109" s="203"/>
      <c r="BM109" s="203"/>
      <c r="BN109" s="203"/>
      <c r="BO109" s="203"/>
      <c r="BP109" s="203"/>
      <c r="BQ109" s="203"/>
      <c r="BR109" s="203"/>
      <c r="BS109" s="203"/>
      <c r="BT109" s="203"/>
      <c r="BU109" s="203"/>
      <c r="BV109" s="203"/>
      <c r="BW109" s="203"/>
      <c r="BX109" s="203"/>
      <c r="BY109" s="203"/>
      <c r="BZ109" s="203"/>
      <c r="CA109" s="203"/>
      <c r="CB109" s="203"/>
      <c r="CC109" s="203"/>
      <c r="CD109" s="203"/>
      <c r="CE109" s="203"/>
      <c r="CF109" s="203"/>
      <c r="CG109" s="203"/>
      <c r="CH109" s="203"/>
      <c r="CI109" s="203"/>
      <c r="CJ109" s="203"/>
      <c r="CK109" s="203"/>
      <c r="CL109" s="203"/>
      <c r="CM109" s="203"/>
      <c r="CN109" s="203"/>
      <c r="CO109" s="203"/>
      <c r="CP109" s="203"/>
      <c r="CQ109" s="203"/>
      <c r="CR109" s="203"/>
      <c r="CS109" s="203"/>
      <c r="CT109" s="203"/>
      <c r="CU109" s="203"/>
      <c r="CV109" s="203"/>
      <c r="CW109" s="203"/>
      <c r="CX109" s="203"/>
      <c r="CY109" s="203"/>
      <c r="CZ109" s="203"/>
      <c r="DA109" s="203"/>
      <c r="DB109" s="203"/>
      <c r="DC109" s="203"/>
      <c r="DD109" s="203"/>
      <c r="DE109" s="203"/>
      <c r="DF109" s="203"/>
      <c r="DG109" s="203"/>
      <c r="DH109" s="203"/>
      <c r="DI109" s="203"/>
      <c r="DJ109" s="203"/>
      <c r="DK109" s="203"/>
      <c r="DL109" s="203"/>
      <c r="DM109" s="203"/>
      <c r="DN109" s="203"/>
      <c r="DO109" s="203"/>
      <c r="DP109" s="203"/>
      <c r="DQ109" s="203"/>
      <c r="DR109" s="203"/>
      <c r="DS109" s="203"/>
      <c r="DT109" s="203"/>
      <c r="DU109" s="203"/>
      <c r="DV109" s="203"/>
      <c r="DW109" s="203"/>
      <c r="DX109" s="203"/>
      <c r="DY109" s="203"/>
      <c r="DZ109" s="203"/>
      <c r="EA109" s="203"/>
      <c r="EB109" s="203"/>
      <c r="EC109" s="203"/>
      <c r="ED109" s="203"/>
      <c r="EE109" s="203"/>
      <c r="EF109" s="203"/>
      <c r="EG109" s="203"/>
      <c r="EH109" s="203"/>
      <c r="EI109" s="203"/>
      <c r="EJ109" s="203"/>
      <c r="EK109" s="203"/>
      <c r="EL109" s="203"/>
      <c r="EM109" s="203"/>
      <c r="EN109" s="203"/>
      <c r="EO109" s="203"/>
      <c r="EP109" s="203"/>
      <c r="EQ109" s="203"/>
      <c r="ER109" s="203"/>
      <c r="ES109" s="203"/>
      <c r="ET109" s="203"/>
      <c r="EU109" s="204"/>
    </row>
    <row r="110" spans="1:151" ht="13.5" customHeight="1">
      <c r="A110" s="143"/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3"/>
      <c r="X110" s="143"/>
      <c r="Y110" s="143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43"/>
      <c r="AJ110" s="143"/>
      <c r="AK110" s="143"/>
      <c r="AL110" s="199"/>
      <c r="AM110" s="203"/>
      <c r="AN110" s="203"/>
      <c r="AO110" s="203"/>
      <c r="AP110" s="203"/>
      <c r="AQ110" s="203"/>
      <c r="AR110" s="203"/>
      <c r="AS110" s="203"/>
      <c r="AT110" s="203"/>
      <c r="AU110" s="203"/>
      <c r="AV110" s="203"/>
      <c r="AW110" s="203"/>
      <c r="AX110" s="203"/>
      <c r="AY110" s="203"/>
      <c r="AZ110" s="203"/>
      <c r="BA110" s="203"/>
      <c r="BB110" s="203"/>
      <c r="BC110" s="203"/>
      <c r="BD110" s="203"/>
      <c r="BE110" s="203"/>
      <c r="BF110" s="203"/>
      <c r="BG110" s="203"/>
      <c r="BH110" s="203"/>
      <c r="BI110" s="203"/>
      <c r="BJ110" s="203"/>
      <c r="BK110" s="203"/>
      <c r="BL110" s="203"/>
      <c r="BM110" s="203"/>
      <c r="BN110" s="203"/>
      <c r="BO110" s="203"/>
      <c r="BP110" s="203"/>
      <c r="BQ110" s="203"/>
      <c r="BR110" s="203"/>
      <c r="BS110" s="203"/>
      <c r="BT110" s="203"/>
      <c r="BU110" s="203"/>
      <c r="BV110" s="203"/>
      <c r="BW110" s="203"/>
      <c r="BX110" s="203"/>
      <c r="BY110" s="203"/>
      <c r="BZ110" s="203"/>
      <c r="CA110" s="203"/>
      <c r="CB110" s="203"/>
      <c r="CC110" s="203"/>
      <c r="CD110" s="203"/>
      <c r="CE110" s="203"/>
      <c r="CF110" s="203"/>
      <c r="CG110" s="203"/>
      <c r="CH110" s="203"/>
      <c r="CI110" s="203"/>
      <c r="CJ110" s="203"/>
      <c r="CK110" s="203"/>
      <c r="CL110" s="203"/>
      <c r="CM110" s="203"/>
      <c r="CN110" s="203"/>
      <c r="CO110" s="203"/>
      <c r="CP110" s="203"/>
      <c r="CQ110" s="203"/>
      <c r="CR110" s="203"/>
      <c r="CS110" s="203"/>
      <c r="CT110" s="203"/>
      <c r="CU110" s="203"/>
      <c r="CV110" s="203"/>
      <c r="CW110" s="203"/>
      <c r="CX110" s="203"/>
      <c r="CY110" s="203"/>
      <c r="CZ110" s="203"/>
      <c r="DA110" s="203"/>
      <c r="DB110" s="203"/>
      <c r="DC110" s="203"/>
      <c r="DD110" s="203"/>
      <c r="DE110" s="203"/>
      <c r="DF110" s="203"/>
      <c r="DG110" s="203"/>
      <c r="DH110" s="203"/>
      <c r="DI110" s="203"/>
      <c r="DJ110" s="203"/>
      <c r="DK110" s="203"/>
      <c r="DL110" s="203"/>
      <c r="DM110" s="203"/>
      <c r="DN110" s="203"/>
      <c r="DO110" s="203"/>
      <c r="DP110" s="203"/>
      <c r="DQ110" s="203"/>
      <c r="DR110" s="203"/>
      <c r="DS110" s="203"/>
      <c r="DT110" s="203"/>
      <c r="DU110" s="203"/>
      <c r="DV110" s="203"/>
      <c r="DW110" s="203"/>
      <c r="DX110" s="203"/>
      <c r="DY110" s="203"/>
      <c r="DZ110" s="203"/>
      <c r="EA110" s="203"/>
      <c r="EB110" s="203"/>
      <c r="EC110" s="203"/>
      <c r="ED110" s="203"/>
      <c r="EE110" s="203"/>
      <c r="EF110" s="203"/>
      <c r="EG110" s="203"/>
      <c r="EH110" s="203"/>
      <c r="EI110" s="203"/>
      <c r="EJ110" s="203"/>
      <c r="EK110" s="203"/>
      <c r="EL110" s="203"/>
      <c r="EM110" s="203"/>
      <c r="EN110" s="203"/>
      <c r="EO110" s="203"/>
      <c r="EP110" s="203"/>
      <c r="EQ110" s="203"/>
      <c r="ER110" s="203"/>
      <c r="ES110" s="203"/>
      <c r="ET110" s="203"/>
      <c r="EU110" s="204"/>
    </row>
    <row r="111" spans="1:151" ht="13.5" customHeight="1">
      <c r="A111" s="143"/>
      <c r="B111" s="143"/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  <c r="S111" s="143"/>
      <c r="T111" s="143"/>
      <c r="U111" s="143"/>
      <c r="V111" s="143"/>
      <c r="W111" s="143"/>
      <c r="X111" s="143"/>
      <c r="Y111" s="143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43"/>
      <c r="AJ111" s="143"/>
      <c r="AK111" s="143"/>
      <c r="AL111" s="199"/>
      <c r="AM111" s="203"/>
      <c r="AN111" s="203"/>
      <c r="AO111" s="203"/>
      <c r="AP111" s="203"/>
      <c r="AQ111" s="203"/>
      <c r="AR111" s="203"/>
      <c r="AS111" s="203"/>
      <c r="AT111" s="203"/>
      <c r="AU111" s="203"/>
      <c r="AV111" s="203"/>
      <c r="AW111" s="203"/>
      <c r="AX111" s="203"/>
      <c r="AY111" s="203"/>
      <c r="AZ111" s="203"/>
      <c r="BA111" s="203"/>
      <c r="BB111" s="203"/>
      <c r="BC111" s="203"/>
      <c r="BD111" s="203"/>
      <c r="BE111" s="203"/>
      <c r="BF111" s="203"/>
      <c r="BG111" s="203"/>
      <c r="BH111" s="203"/>
      <c r="BI111" s="203"/>
      <c r="BJ111" s="203"/>
      <c r="BK111" s="203"/>
      <c r="BL111" s="203"/>
      <c r="BM111" s="203"/>
      <c r="BN111" s="203"/>
      <c r="BO111" s="203"/>
      <c r="BP111" s="203"/>
      <c r="BQ111" s="203"/>
      <c r="BR111" s="203"/>
      <c r="BS111" s="203"/>
      <c r="BT111" s="203"/>
      <c r="BU111" s="203"/>
      <c r="BV111" s="203"/>
      <c r="BW111" s="203"/>
      <c r="BX111" s="203"/>
      <c r="BY111" s="203"/>
      <c r="BZ111" s="203"/>
      <c r="CA111" s="203"/>
      <c r="CB111" s="203"/>
      <c r="CC111" s="203"/>
      <c r="CD111" s="203"/>
      <c r="CE111" s="203"/>
      <c r="CF111" s="203"/>
      <c r="CG111" s="203"/>
      <c r="CH111" s="203"/>
      <c r="CI111" s="203"/>
      <c r="CJ111" s="203"/>
      <c r="CK111" s="203"/>
      <c r="CL111" s="203"/>
      <c r="CM111" s="203"/>
      <c r="CN111" s="203"/>
      <c r="CO111" s="203"/>
      <c r="CP111" s="203"/>
      <c r="CQ111" s="203"/>
      <c r="CR111" s="203"/>
      <c r="CS111" s="203"/>
      <c r="CT111" s="203"/>
      <c r="CU111" s="203"/>
      <c r="CV111" s="203"/>
      <c r="CW111" s="203"/>
      <c r="CX111" s="203"/>
      <c r="CY111" s="203"/>
      <c r="CZ111" s="203"/>
      <c r="DA111" s="203"/>
      <c r="DB111" s="203"/>
      <c r="DC111" s="203"/>
      <c r="DD111" s="203"/>
      <c r="DE111" s="203"/>
      <c r="DF111" s="203"/>
      <c r="DG111" s="203"/>
      <c r="DH111" s="203"/>
      <c r="DI111" s="203"/>
      <c r="DJ111" s="203"/>
      <c r="DK111" s="203"/>
      <c r="DL111" s="203"/>
      <c r="DM111" s="203"/>
      <c r="DN111" s="203"/>
      <c r="DO111" s="203"/>
      <c r="DP111" s="203"/>
      <c r="DQ111" s="203"/>
      <c r="DR111" s="203"/>
      <c r="DS111" s="203"/>
      <c r="DT111" s="203"/>
      <c r="DU111" s="203"/>
      <c r="DV111" s="203"/>
      <c r="DW111" s="203"/>
      <c r="DX111" s="203"/>
      <c r="DY111" s="203"/>
      <c r="DZ111" s="203"/>
      <c r="EA111" s="203"/>
      <c r="EB111" s="203"/>
      <c r="EC111" s="203"/>
      <c r="ED111" s="203"/>
      <c r="EE111" s="203"/>
      <c r="EF111" s="203"/>
      <c r="EG111" s="203"/>
      <c r="EH111" s="203"/>
      <c r="EI111" s="203"/>
      <c r="EJ111" s="203"/>
      <c r="EK111" s="203"/>
      <c r="EL111" s="203"/>
      <c r="EM111" s="203"/>
      <c r="EN111" s="203"/>
      <c r="EO111" s="203"/>
      <c r="EP111" s="203"/>
      <c r="EQ111" s="203"/>
      <c r="ER111" s="203"/>
      <c r="ES111" s="203"/>
      <c r="ET111" s="203"/>
      <c r="EU111" s="204"/>
    </row>
    <row r="112" spans="1:151" ht="13.5" customHeight="1">
      <c r="A112" s="143"/>
      <c r="B112" s="143"/>
      <c r="C112" s="143"/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S112" s="143"/>
      <c r="T112" s="143"/>
      <c r="U112" s="143"/>
      <c r="V112" s="143"/>
      <c r="W112" s="143"/>
      <c r="X112" s="143"/>
      <c r="Y112" s="143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43"/>
      <c r="AJ112" s="143"/>
      <c r="AK112" s="143"/>
      <c r="AL112" s="199"/>
      <c r="AM112" s="203"/>
      <c r="AN112" s="203"/>
      <c r="AO112" s="203"/>
      <c r="AP112" s="203"/>
      <c r="AQ112" s="203"/>
      <c r="AR112" s="203"/>
      <c r="AS112" s="203"/>
      <c r="AT112" s="203"/>
      <c r="AU112" s="203"/>
      <c r="AV112" s="203"/>
      <c r="AW112" s="203"/>
      <c r="AX112" s="203"/>
      <c r="AY112" s="203"/>
      <c r="AZ112" s="203"/>
      <c r="BA112" s="203"/>
      <c r="BB112" s="203"/>
      <c r="BC112" s="203"/>
      <c r="BD112" s="203"/>
      <c r="BE112" s="203"/>
      <c r="BF112" s="203"/>
      <c r="BG112" s="203"/>
      <c r="BH112" s="203"/>
      <c r="BI112" s="203"/>
      <c r="BJ112" s="203"/>
      <c r="BK112" s="203"/>
      <c r="BL112" s="203"/>
      <c r="BM112" s="203"/>
      <c r="BN112" s="203"/>
      <c r="BO112" s="203"/>
      <c r="BP112" s="203"/>
      <c r="BQ112" s="203"/>
      <c r="BR112" s="203"/>
      <c r="BS112" s="203"/>
      <c r="BT112" s="203"/>
      <c r="BU112" s="203"/>
      <c r="BV112" s="203"/>
      <c r="BW112" s="203"/>
      <c r="BX112" s="203"/>
      <c r="BY112" s="203"/>
      <c r="BZ112" s="203"/>
      <c r="CA112" s="203"/>
      <c r="CB112" s="203"/>
      <c r="CC112" s="203"/>
      <c r="CD112" s="203"/>
      <c r="CE112" s="203"/>
      <c r="CF112" s="203"/>
      <c r="CG112" s="203"/>
      <c r="CH112" s="203"/>
      <c r="CI112" s="203"/>
      <c r="CJ112" s="203"/>
      <c r="CK112" s="203"/>
      <c r="CL112" s="203"/>
      <c r="CM112" s="203"/>
      <c r="CN112" s="203"/>
      <c r="CO112" s="203"/>
      <c r="CP112" s="203"/>
      <c r="CQ112" s="203"/>
      <c r="CR112" s="203"/>
      <c r="CS112" s="203"/>
      <c r="CT112" s="203"/>
      <c r="CU112" s="203"/>
      <c r="CV112" s="203"/>
      <c r="CW112" s="203"/>
      <c r="CX112" s="203"/>
      <c r="CY112" s="203"/>
      <c r="CZ112" s="203"/>
      <c r="DA112" s="203"/>
      <c r="DB112" s="203"/>
      <c r="DC112" s="203"/>
      <c r="DD112" s="203"/>
      <c r="DE112" s="203"/>
      <c r="DF112" s="203"/>
      <c r="DG112" s="203"/>
      <c r="DH112" s="203"/>
      <c r="DI112" s="203"/>
      <c r="DJ112" s="203"/>
      <c r="DK112" s="203"/>
      <c r="DL112" s="203"/>
      <c r="DM112" s="203"/>
      <c r="DN112" s="203"/>
      <c r="DO112" s="203"/>
      <c r="DP112" s="203"/>
      <c r="DQ112" s="203"/>
      <c r="DR112" s="203"/>
      <c r="DS112" s="203"/>
      <c r="DT112" s="203"/>
      <c r="DU112" s="203"/>
      <c r="DV112" s="203"/>
      <c r="DW112" s="203"/>
      <c r="DX112" s="203"/>
      <c r="DY112" s="203"/>
      <c r="DZ112" s="203"/>
      <c r="EA112" s="203"/>
      <c r="EB112" s="203"/>
      <c r="EC112" s="203"/>
      <c r="ED112" s="203"/>
      <c r="EE112" s="203"/>
      <c r="EF112" s="203"/>
      <c r="EG112" s="203"/>
      <c r="EH112" s="203"/>
      <c r="EI112" s="203"/>
      <c r="EJ112" s="203"/>
      <c r="EK112" s="203"/>
      <c r="EL112" s="203"/>
      <c r="EM112" s="203"/>
      <c r="EN112" s="203"/>
      <c r="EO112" s="203"/>
      <c r="EP112" s="203"/>
      <c r="EQ112" s="203"/>
      <c r="ER112" s="203"/>
      <c r="ES112" s="203"/>
      <c r="ET112" s="203"/>
      <c r="EU112" s="204"/>
    </row>
    <row r="113" spans="1:151" ht="13.5" customHeight="1">
      <c r="A113" s="143"/>
      <c r="B113" s="143"/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  <c r="Q113" s="143"/>
      <c r="R113" s="143"/>
      <c r="S113" s="143"/>
      <c r="T113" s="143"/>
      <c r="U113" s="143"/>
      <c r="V113" s="143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99"/>
      <c r="AM113" s="203"/>
      <c r="AN113" s="203"/>
      <c r="AO113" s="203"/>
      <c r="AP113" s="203"/>
      <c r="AQ113" s="203"/>
      <c r="AR113" s="203"/>
      <c r="AS113" s="203"/>
      <c r="AT113" s="203"/>
      <c r="AU113" s="203"/>
      <c r="AV113" s="203"/>
      <c r="AW113" s="203"/>
      <c r="AX113" s="203"/>
      <c r="AY113" s="203"/>
      <c r="AZ113" s="203"/>
      <c r="BA113" s="203"/>
      <c r="BB113" s="203"/>
      <c r="BC113" s="203"/>
      <c r="BD113" s="203"/>
      <c r="BE113" s="203"/>
      <c r="BF113" s="203"/>
      <c r="BG113" s="203"/>
      <c r="BH113" s="203"/>
      <c r="BI113" s="203"/>
      <c r="BJ113" s="203"/>
      <c r="BK113" s="203"/>
      <c r="BL113" s="203"/>
      <c r="BM113" s="203"/>
      <c r="BN113" s="203"/>
      <c r="BO113" s="203"/>
      <c r="BP113" s="203"/>
      <c r="BQ113" s="203"/>
      <c r="BR113" s="203"/>
      <c r="BS113" s="203"/>
      <c r="BT113" s="203"/>
      <c r="BU113" s="203"/>
      <c r="BV113" s="203"/>
      <c r="BW113" s="203"/>
      <c r="BX113" s="203"/>
      <c r="BY113" s="203"/>
      <c r="BZ113" s="203"/>
      <c r="CA113" s="203"/>
      <c r="CB113" s="203"/>
      <c r="CC113" s="203"/>
      <c r="CD113" s="203"/>
      <c r="CE113" s="203"/>
      <c r="CF113" s="203"/>
      <c r="CG113" s="203"/>
      <c r="CH113" s="203"/>
      <c r="CI113" s="203"/>
      <c r="CJ113" s="203"/>
      <c r="CK113" s="203"/>
      <c r="CL113" s="203"/>
      <c r="CM113" s="203"/>
      <c r="CN113" s="203"/>
      <c r="CO113" s="203"/>
      <c r="CP113" s="203"/>
      <c r="CQ113" s="203"/>
      <c r="CR113" s="203"/>
      <c r="CS113" s="203"/>
      <c r="CT113" s="203"/>
      <c r="CU113" s="203"/>
      <c r="CV113" s="203"/>
      <c r="CW113" s="203"/>
      <c r="CX113" s="203"/>
      <c r="CY113" s="203"/>
      <c r="CZ113" s="203"/>
      <c r="DA113" s="203"/>
      <c r="DB113" s="203"/>
      <c r="DC113" s="203"/>
      <c r="DD113" s="203"/>
      <c r="DE113" s="203"/>
      <c r="DF113" s="203"/>
      <c r="DG113" s="203"/>
      <c r="DH113" s="203"/>
      <c r="DI113" s="203"/>
      <c r="DJ113" s="203"/>
      <c r="DK113" s="203"/>
      <c r="DL113" s="203"/>
      <c r="DM113" s="203"/>
      <c r="DN113" s="203"/>
      <c r="DO113" s="203"/>
      <c r="DP113" s="203"/>
      <c r="DQ113" s="203"/>
      <c r="DR113" s="203"/>
      <c r="DS113" s="203"/>
      <c r="DT113" s="203"/>
      <c r="DU113" s="203"/>
      <c r="DV113" s="203"/>
      <c r="DW113" s="203"/>
      <c r="DX113" s="203"/>
      <c r="DY113" s="203"/>
      <c r="DZ113" s="203"/>
      <c r="EA113" s="203"/>
      <c r="EB113" s="203"/>
      <c r="EC113" s="203"/>
      <c r="ED113" s="203"/>
      <c r="EE113" s="203"/>
      <c r="EF113" s="203"/>
      <c r="EG113" s="203"/>
      <c r="EH113" s="203"/>
      <c r="EI113" s="203"/>
      <c r="EJ113" s="203"/>
      <c r="EK113" s="203"/>
      <c r="EL113" s="203"/>
      <c r="EM113" s="203"/>
      <c r="EN113" s="203"/>
      <c r="EO113" s="203"/>
      <c r="EP113" s="203"/>
      <c r="EQ113" s="203"/>
      <c r="ER113" s="203"/>
      <c r="ES113" s="203"/>
      <c r="ET113" s="203"/>
      <c r="EU113" s="204"/>
    </row>
    <row r="114" spans="1:151" ht="13.5" customHeight="1">
      <c r="A114" s="143"/>
      <c r="B114" s="143"/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  <c r="U114" s="143"/>
      <c r="V114" s="143"/>
      <c r="W114" s="143"/>
      <c r="X114" s="143"/>
      <c r="Y114" s="143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43"/>
      <c r="AJ114" s="143"/>
      <c r="AK114" s="143"/>
      <c r="AL114" s="199"/>
      <c r="AM114" s="203"/>
      <c r="AN114" s="203"/>
      <c r="AO114" s="203"/>
      <c r="AP114" s="203"/>
      <c r="AQ114" s="203"/>
      <c r="AR114" s="203"/>
      <c r="AS114" s="203"/>
      <c r="AT114" s="203"/>
      <c r="AU114" s="203"/>
      <c r="AV114" s="203"/>
      <c r="AW114" s="203"/>
      <c r="AX114" s="203"/>
      <c r="AY114" s="203"/>
      <c r="AZ114" s="203"/>
      <c r="BA114" s="203"/>
      <c r="BB114" s="203"/>
      <c r="BC114" s="203"/>
      <c r="BD114" s="203"/>
      <c r="BE114" s="203"/>
      <c r="BF114" s="203"/>
      <c r="BG114" s="203"/>
      <c r="BH114" s="203"/>
      <c r="BI114" s="203"/>
      <c r="BJ114" s="203"/>
      <c r="BK114" s="203"/>
      <c r="BL114" s="203"/>
      <c r="BM114" s="203"/>
      <c r="BN114" s="203"/>
      <c r="BO114" s="203"/>
      <c r="BP114" s="203"/>
      <c r="BQ114" s="203"/>
      <c r="BR114" s="203"/>
      <c r="BS114" s="203"/>
      <c r="BT114" s="203"/>
      <c r="BU114" s="203"/>
      <c r="BV114" s="203"/>
      <c r="BW114" s="203"/>
      <c r="BX114" s="203"/>
      <c r="BY114" s="203"/>
      <c r="BZ114" s="203"/>
      <c r="CA114" s="203"/>
      <c r="CB114" s="203"/>
      <c r="CC114" s="203"/>
      <c r="CD114" s="203"/>
      <c r="CE114" s="203"/>
      <c r="CF114" s="203"/>
      <c r="CG114" s="203"/>
      <c r="CH114" s="203"/>
      <c r="CI114" s="203"/>
      <c r="CJ114" s="203"/>
      <c r="CK114" s="203"/>
      <c r="CL114" s="203"/>
      <c r="CM114" s="203"/>
      <c r="CN114" s="203"/>
      <c r="CO114" s="203"/>
      <c r="CP114" s="203"/>
      <c r="CQ114" s="203"/>
      <c r="CR114" s="203"/>
      <c r="CS114" s="203"/>
      <c r="CT114" s="203"/>
      <c r="CU114" s="203"/>
      <c r="CV114" s="203"/>
      <c r="CW114" s="203"/>
      <c r="CX114" s="203"/>
      <c r="CY114" s="203"/>
      <c r="CZ114" s="203"/>
      <c r="DA114" s="203"/>
      <c r="DB114" s="203"/>
      <c r="DC114" s="203"/>
      <c r="DD114" s="203"/>
      <c r="DE114" s="203"/>
      <c r="DF114" s="203"/>
      <c r="DG114" s="203"/>
      <c r="DH114" s="203"/>
      <c r="DI114" s="203"/>
      <c r="DJ114" s="203"/>
      <c r="DK114" s="203"/>
      <c r="DL114" s="203"/>
      <c r="DM114" s="203"/>
      <c r="DN114" s="203"/>
      <c r="DO114" s="203"/>
      <c r="DP114" s="203"/>
      <c r="DQ114" s="203"/>
      <c r="DR114" s="203"/>
      <c r="DS114" s="203"/>
      <c r="DT114" s="203"/>
      <c r="DU114" s="203"/>
      <c r="DV114" s="203"/>
      <c r="DW114" s="203"/>
      <c r="DX114" s="203"/>
      <c r="DY114" s="203"/>
      <c r="DZ114" s="203"/>
      <c r="EA114" s="203"/>
      <c r="EB114" s="203"/>
      <c r="EC114" s="203"/>
      <c r="ED114" s="203"/>
      <c r="EE114" s="203"/>
      <c r="EF114" s="203"/>
      <c r="EG114" s="203"/>
      <c r="EH114" s="203"/>
      <c r="EI114" s="203"/>
      <c r="EJ114" s="203"/>
      <c r="EK114" s="203"/>
      <c r="EL114" s="203"/>
      <c r="EM114" s="203"/>
      <c r="EN114" s="203"/>
      <c r="EO114" s="203"/>
      <c r="EP114" s="203"/>
      <c r="EQ114" s="203"/>
      <c r="ER114" s="203"/>
      <c r="ES114" s="203"/>
      <c r="ET114" s="203"/>
      <c r="EU114" s="204"/>
    </row>
    <row r="115" spans="1:151" ht="13.5" customHeight="1">
      <c r="A115" s="143"/>
      <c r="B115" s="143"/>
      <c r="C115" s="143"/>
      <c r="D115" s="143"/>
      <c r="E115" s="143"/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  <c r="P115" s="143"/>
      <c r="Q115" s="143"/>
      <c r="R115" s="143"/>
      <c r="S115" s="143"/>
      <c r="T115" s="143"/>
      <c r="U115" s="143"/>
      <c r="V115" s="143"/>
      <c r="W115" s="143"/>
      <c r="X115" s="143"/>
      <c r="Y115" s="143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43"/>
      <c r="AJ115" s="143"/>
      <c r="AK115" s="143"/>
      <c r="AL115" s="199"/>
      <c r="AM115" s="203"/>
      <c r="AN115" s="203"/>
      <c r="AO115" s="203"/>
      <c r="AP115" s="203"/>
      <c r="AQ115" s="203"/>
      <c r="AR115" s="203"/>
      <c r="AS115" s="203"/>
      <c r="AT115" s="203"/>
      <c r="AU115" s="203"/>
      <c r="AV115" s="203"/>
      <c r="AW115" s="203"/>
      <c r="AX115" s="203"/>
      <c r="AY115" s="203"/>
      <c r="AZ115" s="203"/>
      <c r="BA115" s="203"/>
      <c r="BB115" s="203"/>
      <c r="BC115" s="203"/>
      <c r="BD115" s="203"/>
      <c r="BE115" s="203"/>
      <c r="BF115" s="203"/>
      <c r="BG115" s="203"/>
      <c r="BH115" s="203"/>
      <c r="BI115" s="203"/>
      <c r="BJ115" s="203"/>
      <c r="BK115" s="203"/>
      <c r="BL115" s="203"/>
      <c r="BM115" s="203"/>
      <c r="BN115" s="203"/>
      <c r="BO115" s="203"/>
      <c r="BP115" s="203"/>
      <c r="BQ115" s="203"/>
      <c r="BR115" s="203"/>
      <c r="BS115" s="203"/>
      <c r="BT115" s="203"/>
      <c r="BU115" s="203"/>
      <c r="BV115" s="203"/>
      <c r="BW115" s="203"/>
      <c r="BX115" s="203"/>
      <c r="BY115" s="203"/>
      <c r="BZ115" s="203"/>
      <c r="CA115" s="203"/>
      <c r="CB115" s="203"/>
      <c r="CC115" s="203"/>
      <c r="CD115" s="203"/>
      <c r="CE115" s="203"/>
      <c r="CF115" s="203"/>
      <c r="CG115" s="203"/>
      <c r="CH115" s="203"/>
      <c r="CI115" s="203"/>
      <c r="CJ115" s="203"/>
      <c r="CK115" s="203"/>
      <c r="CL115" s="203"/>
      <c r="CM115" s="203"/>
      <c r="CN115" s="203"/>
      <c r="CO115" s="203"/>
      <c r="CP115" s="203"/>
      <c r="CQ115" s="203"/>
      <c r="CR115" s="203"/>
      <c r="CS115" s="203"/>
      <c r="CT115" s="203"/>
      <c r="CU115" s="203"/>
      <c r="CV115" s="203"/>
      <c r="CW115" s="203"/>
      <c r="CX115" s="203"/>
      <c r="CY115" s="203"/>
      <c r="CZ115" s="203"/>
      <c r="DA115" s="203"/>
      <c r="DB115" s="203"/>
      <c r="DC115" s="203"/>
      <c r="DD115" s="203"/>
      <c r="DE115" s="203"/>
      <c r="DF115" s="203"/>
      <c r="DG115" s="203"/>
      <c r="DH115" s="203"/>
      <c r="DI115" s="203"/>
      <c r="DJ115" s="203"/>
      <c r="DK115" s="203"/>
      <c r="DL115" s="203"/>
      <c r="DM115" s="203"/>
      <c r="DN115" s="203"/>
      <c r="DO115" s="203"/>
      <c r="DP115" s="203"/>
      <c r="DQ115" s="203"/>
      <c r="DR115" s="203"/>
      <c r="DS115" s="203"/>
      <c r="DT115" s="203"/>
      <c r="DU115" s="203"/>
      <c r="DV115" s="203"/>
      <c r="DW115" s="203"/>
      <c r="DX115" s="203"/>
      <c r="DY115" s="203"/>
      <c r="DZ115" s="203"/>
      <c r="EA115" s="203"/>
      <c r="EB115" s="203"/>
      <c r="EC115" s="203"/>
      <c r="ED115" s="203"/>
      <c r="EE115" s="203"/>
      <c r="EF115" s="203"/>
      <c r="EG115" s="203"/>
      <c r="EH115" s="203"/>
      <c r="EI115" s="203"/>
      <c r="EJ115" s="203"/>
      <c r="EK115" s="203"/>
      <c r="EL115" s="203"/>
      <c r="EM115" s="203"/>
      <c r="EN115" s="203"/>
      <c r="EO115" s="203"/>
      <c r="EP115" s="203"/>
      <c r="EQ115" s="203"/>
      <c r="ER115" s="203"/>
      <c r="ES115" s="203"/>
      <c r="ET115" s="203"/>
      <c r="EU115" s="204"/>
    </row>
    <row r="116" spans="1:151" ht="13.5" customHeight="1">
      <c r="A116" s="143"/>
      <c r="B116" s="143"/>
      <c r="C116" s="143"/>
      <c r="D116" s="143"/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  <c r="O116" s="143"/>
      <c r="P116" s="143"/>
      <c r="Q116" s="143"/>
      <c r="R116" s="143"/>
      <c r="S116" s="143"/>
      <c r="T116" s="143"/>
      <c r="U116" s="143"/>
      <c r="V116" s="143"/>
      <c r="W116" s="143"/>
      <c r="X116" s="143"/>
      <c r="Y116" s="143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43"/>
      <c r="AJ116" s="143"/>
      <c r="AK116" s="143"/>
      <c r="AL116" s="199"/>
      <c r="AM116" s="203"/>
      <c r="AN116" s="203"/>
      <c r="AO116" s="203"/>
      <c r="AP116" s="203"/>
      <c r="AQ116" s="203"/>
      <c r="AR116" s="203"/>
      <c r="AS116" s="203"/>
      <c r="AT116" s="203"/>
      <c r="AU116" s="203"/>
      <c r="AV116" s="203"/>
      <c r="AW116" s="203"/>
      <c r="AX116" s="203"/>
      <c r="AY116" s="203"/>
      <c r="AZ116" s="203"/>
      <c r="BA116" s="203"/>
      <c r="BB116" s="203"/>
      <c r="BC116" s="203"/>
      <c r="BD116" s="203"/>
      <c r="BE116" s="203"/>
      <c r="BF116" s="203"/>
      <c r="BG116" s="203"/>
      <c r="BH116" s="203"/>
      <c r="BI116" s="203"/>
      <c r="BJ116" s="203"/>
      <c r="BK116" s="203"/>
      <c r="BL116" s="203"/>
      <c r="BM116" s="203"/>
      <c r="BN116" s="203"/>
      <c r="BO116" s="203"/>
      <c r="BP116" s="203"/>
      <c r="BQ116" s="203"/>
      <c r="BR116" s="203"/>
      <c r="BS116" s="203"/>
      <c r="BT116" s="203"/>
      <c r="BU116" s="203"/>
      <c r="BV116" s="203"/>
      <c r="BW116" s="203"/>
      <c r="BX116" s="203"/>
      <c r="BY116" s="203"/>
      <c r="BZ116" s="203"/>
      <c r="CA116" s="203"/>
      <c r="CB116" s="203"/>
      <c r="CC116" s="203"/>
      <c r="CD116" s="203"/>
      <c r="CE116" s="203"/>
      <c r="CF116" s="203"/>
      <c r="CG116" s="203"/>
      <c r="CH116" s="203"/>
      <c r="CI116" s="203"/>
      <c r="CJ116" s="203"/>
      <c r="CK116" s="203"/>
      <c r="CL116" s="203"/>
      <c r="CM116" s="203"/>
      <c r="CN116" s="203"/>
      <c r="CO116" s="203"/>
      <c r="CP116" s="203"/>
      <c r="CQ116" s="203"/>
      <c r="CR116" s="203"/>
      <c r="CS116" s="203"/>
      <c r="CT116" s="203"/>
      <c r="CU116" s="203"/>
      <c r="CV116" s="203"/>
      <c r="CW116" s="203"/>
      <c r="CX116" s="203"/>
      <c r="CY116" s="203"/>
      <c r="CZ116" s="203"/>
      <c r="DA116" s="203"/>
      <c r="DB116" s="203"/>
      <c r="DC116" s="203"/>
      <c r="DD116" s="203"/>
      <c r="DE116" s="203"/>
      <c r="DF116" s="203"/>
      <c r="DG116" s="203"/>
      <c r="DH116" s="203"/>
      <c r="DI116" s="203"/>
      <c r="DJ116" s="203"/>
      <c r="DK116" s="203"/>
      <c r="DL116" s="203"/>
      <c r="DM116" s="203"/>
      <c r="DN116" s="203"/>
      <c r="DO116" s="203"/>
      <c r="DP116" s="203"/>
      <c r="DQ116" s="203"/>
      <c r="DR116" s="203"/>
      <c r="DS116" s="203"/>
      <c r="DT116" s="203"/>
      <c r="DU116" s="203"/>
      <c r="DV116" s="203"/>
      <c r="DW116" s="203"/>
      <c r="DX116" s="203"/>
      <c r="DY116" s="203"/>
      <c r="DZ116" s="203"/>
      <c r="EA116" s="203"/>
      <c r="EB116" s="203"/>
      <c r="EC116" s="203"/>
      <c r="ED116" s="203"/>
      <c r="EE116" s="203"/>
      <c r="EF116" s="203"/>
      <c r="EG116" s="203"/>
      <c r="EH116" s="203"/>
      <c r="EI116" s="203"/>
      <c r="EJ116" s="203"/>
      <c r="EK116" s="203"/>
      <c r="EL116" s="203"/>
      <c r="EM116" s="203"/>
      <c r="EN116" s="203"/>
      <c r="EO116" s="203"/>
      <c r="EP116" s="203"/>
      <c r="EQ116" s="203"/>
      <c r="ER116" s="203"/>
      <c r="ES116" s="203"/>
      <c r="ET116" s="203"/>
      <c r="EU116" s="204"/>
    </row>
    <row r="117" spans="1:151" ht="13.5" customHeight="1">
      <c r="A117" s="143"/>
      <c r="B117" s="143"/>
      <c r="C117" s="143"/>
      <c r="D117" s="143"/>
      <c r="E117" s="143"/>
      <c r="F117" s="143"/>
      <c r="G117" s="143"/>
      <c r="H117" s="143"/>
      <c r="I117" s="143"/>
      <c r="J117" s="143"/>
      <c r="K117" s="143"/>
      <c r="L117" s="143"/>
      <c r="M117" s="143"/>
      <c r="N117" s="143"/>
      <c r="O117" s="143"/>
      <c r="P117" s="143"/>
      <c r="Q117" s="143"/>
      <c r="R117" s="143"/>
      <c r="S117" s="143"/>
      <c r="T117" s="143"/>
      <c r="U117" s="143"/>
      <c r="V117" s="143"/>
      <c r="W117" s="143"/>
      <c r="X117" s="143"/>
      <c r="Y117" s="143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43"/>
      <c r="AJ117" s="143"/>
      <c r="AK117" s="143"/>
      <c r="AL117" s="199"/>
      <c r="AM117" s="203"/>
      <c r="AN117" s="203"/>
      <c r="AO117" s="203"/>
      <c r="AP117" s="203"/>
      <c r="AQ117" s="203"/>
      <c r="AR117" s="203"/>
      <c r="AS117" s="203"/>
      <c r="AT117" s="203"/>
      <c r="AU117" s="203"/>
      <c r="AV117" s="203"/>
      <c r="AW117" s="203"/>
      <c r="AX117" s="203"/>
      <c r="AY117" s="203"/>
      <c r="AZ117" s="203"/>
      <c r="BA117" s="203"/>
      <c r="BB117" s="203"/>
      <c r="BC117" s="203"/>
      <c r="BD117" s="203"/>
      <c r="BE117" s="203"/>
      <c r="BF117" s="203"/>
      <c r="BG117" s="203"/>
      <c r="BH117" s="203"/>
      <c r="BI117" s="203"/>
      <c r="BJ117" s="203"/>
      <c r="BK117" s="203"/>
      <c r="BL117" s="203"/>
      <c r="BM117" s="203"/>
      <c r="BN117" s="203"/>
      <c r="BO117" s="203"/>
      <c r="BP117" s="203"/>
      <c r="BQ117" s="203"/>
      <c r="BR117" s="203"/>
      <c r="BS117" s="203"/>
      <c r="BT117" s="203"/>
      <c r="BU117" s="203"/>
      <c r="BV117" s="203"/>
      <c r="BW117" s="203"/>
      <c r="BX117" s="203"/>
      <c r="BY117" s="203"/>
      <c r="BZ117" s="203"/>
      <c r="CA117" s="203"/>
      <c r="CB117" s="203"/>
      <c r="CC117" s="203"/>
      <c r="CD117" s="203"/>
      <c r="CE117" s="203"/>
      <c r="CF117" s="203"/>
      <c r="CG117" s="203"/>
      <c r="CH117" s="203"/>
      <c r="CI117" s="203"/>
      <c r="CJ117" s="203"/>
      <c r="CK117" s="203"/>
      <c r="CL117" s="203"/>
      <c r="CM117" s="203"/>
      <c r="CN117" s="203"/>
      <c r="CO117" s="203"/>
      <c r="CP117" s="203"/>
      <c r="CQ117" s="203"/>
      <c r="CR117" s="203"/>
      <c r="CS117" s="203"/>
      <c r="CT117" s="203"/>
      <c r="CU117" s="203"/>
      <c r="CV117" s="203"/>
      <c r="CW117" s="203"/>
      <c r="CX117" s="203"/>
      <c r="CY117" s="203"/>
      <c r="CZ117" s="203"/>
      <c r="DA117" s="203"/>
      <c r="DB117" s="203"/>
      <c r="DC117" s="203"/>
      <c r="DD117" s="203"/>
      <c r="DE117" s="203"/>
      <c r="DF117" s="203"/>
      <c r="DG117" s="203"/>
      <c r="DH117" s="203"/>
      <c r="DI117" s="203"/>
      <c r="DJ117" s="203"/>
      <c r="DK117" s="203"/>
      <c r="DL117" s="203"/>
      <c r="DM117" s="203"/>
      <c r="DN117" s="203"/>
      <c r="DO117" s="203"/>
      <c r="DP117" s="203"/>
      <c r="DQ117" s="203"/>
      <c r="DR117" s="203"/>
      <c r="DS117" s="203"/>
      <c r="DT117" s="203"/>
      <c r="DU117" s="203"/>
      <c r="DV117" s="203"/>
      <c r="DW117" s="203"/>
      <c r="DX117" s="203"/>
      <c r="DY117" s="203"/>
      <c r="DZ117" s="203"/>
      <c r="EA117" s="203"/>
      <c r="EB117" s="203"/>
      <c r="EC117" s="203"/>
      <c r="ED117" s="203"/>
      <c r="EE117" s="203"/>
      <c r="EF117" s="203"/>
      <c r="EG117" s="203"/>
      <c r="EH117" s="203"/>
      <c r="EI117" s="203"/>
      <c r="EJ117" s="203"/>
      <c r="EK117" s="203"/>
      <c r="EL117" s="203"/>
      <c r="EM117" s="203"/>
      <c r="EN117" s="203"/>
      <c r="EO117" s="203"/>
      <c r="EP117" s="203"/>
      <c r="EQ117" s="203"/>
      <c r="ER117" s="203"/>
      <c r="ES117" s="203"/>
      <c r="ET117" s="203"/>
      <c r="EU117" s="204"/>
    </row>
    <row r="118" spans="1:151" ht="13.5" customHeight="1">
      <c r="A118" s="143"/>
      <c r="B118" s="143"/>
      <c r="C118" s="143"/>
      <c r="D118" s="143"/>
      <c r="E118" s="143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  <c r="P118" s="143"/>
      <c r="Q118" s="143"/>
      <c r="R118" s="143"/>
      <c r="S118" s="143"/>
      <c r="T118" s="143"/>
      <c r="U118" s="143"/>
      <c r="V118" s="143"/>
      <c r="W118" s="143"/>
      <c r="X118" s="143"/>
      <c r="Y118" s="143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43"/>
      <c r="AJ118" s="143"/>
      <c r="AK118" s="143"/>
      <c r="AL118" s="199"/>
      <c r="AM118" s="203"/>
      <c r="AN118" s="203"/>
      <c r="AO118" s="203"/>
      <c r="AP118" s="203"/>
      <c r="AQ118" s="203"/>
      <c r="AR118" s="203"/>
      <c r="AS118" s="203"/>
      <c r="AT118" s="203"/>
      <c r="AU118" s="203"/>
      <c r="AV118" s="203"/>
      <c r="AW118" s="203"/>
      <c r="AX118" s="203"/>
      <c r="AY118" s="203"/>
      <c r="AZ118" s="203"/>
      <c r="BA118" s="203"/>
      <c r="BB118" s="203"/>
      <c r="BC118" s="203"/>
      <c r="BD118" s="203"/>
      <c r="BE118" s="203"/>
      <c r="BF118" s="203"/>
      <c r="BG118" s="203"/>
      <c r="BH118" s="203"/>
      <c r="BI118" s="203"/>
      <c r="BJ118" s="203"/>
      <c r="BK118" s="203"/>
      <c r="BL118" s="203"/>
      <c r="BM118" s="203"/>
      <c r="BN118" s="203"/>
      <c r="BO118" s="203"/>
      <c r="BP118" s="203"/>
      <c r="BQ118" s="203"/>
      <c r="BR118" s="203"/>
      <c r="BS118" s="203"/>
      <c r="BT118" s="203"/>
      <c r="BU118" s="203"/>
      <c r="BV118" s="203"/>
      <c r="BW118" s="203"/>
      <c r="BX118" s="203"/>
      <c r="BY118" s="203"/>
      <c r="BZ118" s="203"/>
      <c r="CA118" s="203"/>
      <c r="CB118" s="203"/>
      <c r="CC118" s="203"/>
      <c r="CD118" s="203"/>
      <c r="CE118" s="203"/>
      <c r="CF118" s="203"/>
      <c r="CG118" s="203"/>
      <c r="CH118" s="203"/>
      <c r="CI118" s="203"/>
      <c r="CJ118" s="203"/>
      <c r="CK118" s="203"/>
      <c r="CL118" s="203"/>
      <c r="CM118" s="203"/>
      <c r="CN118" s="203"/>
      <c r="CO118" s="203"/>
      <c r="CP118" s="203"/>
      <c r="CQ118" s="203"/>
      <c r="CR118" s="203"/>
      <c r="CS118" s="203"/>
      <c r="CT118" s="203"/>
      <c r="CU118" s="203"/>
      <c r="CV118" s="203"/>
      <c r="CW118" s="203"/>
      <c r="CX118" s="203"/>
      <c r="CY118" s="203"/>
      <c r="CZ118" s="203"/>
      <c r="DA118" s="203"/>
      <c r="DB118" s="203"/>
      <c r="DC118" s="203"/>
      <c r="DD118" s="203"/>
      <c r="DE118" s="203"/>
      <c r="DF118" s="203"/>
      <c r="DG118" s="203"/>
      <c r="DH118" s="203"/>
      <c r="DI118" s="203"/>
      <c r="DJ118" s="203"/>
      <c r="DK118" s="203"/>
      <c r="DL118" s="203"/>
      <c r="DM118" s="203"/>
      <c r="DN118" s="203"/>
      <c r="DO118" s="203"/>
      <c r="DP118" s="203"/>
      <c r="DQ118" s="203"/>
      <c r="DR118" s="203"/>
      <c r="DS118" s="203"/>
      <c r="DT118" s="203"/>
      <c r="DU118" s="203"/>
      <c r="DV118" s="203"/>
      <c r="DW118" s="203"/>
      <c r="DX118" s="203"/>
      <c r="DY118" s="203"/>
      <c r="DZ118" s="203"/>
      <c r="EA118" s="203"/>
      <c r="EB118" s="203"/>
      <c r="EC118" s="203"/>
      <c r="ED118" s="203"/>
      <c r="EE118" s="203"/>
      <c r="EF118" s="203"/>
      <c r="EG118" s="203"/>
      <c r="EH118" s="203"/>
      <c r="EI118" s="203"/>
      <c r="EJ118" s="203"/>
      <c r="EK118" s="203"/>
      <c r="EL118" s="203"/>
      <c r="EM118" s="203"/>
      <c r="EN118" s="203"/>
      <c r="EO118" s="203"/>
      <c r="EP118" s="203"/>
      <c r="EQ118" s="203"/>
      <c r="ER118" s="203"/>
      <c r="ES118" s="203"/>
      <c r="ET118" s="203"/>
      <c r="EU118" s="204"/>
    </row>
    <row r="119" spans="1:151" ht="13.5" customHeight="1">
      <c r="A119" s="143"/>
      <c r="B119" s="143"/>
      <c r="C119" s="143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3"/>
      <c r="P119" s="143"/>
      <c r="Q119" s="143"/>
      <c r="R119" s="143"/>
      <c r="S119" s="143"/>
      <c r="T119" s="143"/>
      <c r="U119" s="143"/>
      <c r="V119" s="143"/>
      <c r="W119" s="143"/>
      <c r="X119" s="143"/>
      <c r="Y119" s="143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43"/>
      <c r="AJ119" s="143"/>
      <c r="AK119" s="143"/>
      <c r="AL119" s="199"/>
      <c r="AM119" s="203"/>
      <c r="AN119" s="203"/>
      <c r="AO119" s="203"/>
      <c r="AP119" s="203"/>
      <c r="AQ119" s="203"/>
      <c r="AR119" s="203"/>
      <c r="AS119" s="203"/>
      <c r="AT119" s="203"/>
      <c r="AU119" s="203"/>
      <c r="AV119" s="203"/>
      <c r="AW119" s="203"/>
      <c r="AX119" s="203"/>
      <c r="AY119" s="203"/>
      <c r="AZ119" s="203"/>
      <c r="BA119" s="203"/>
      <c r="BB119" s="203"/>
      <c r="BC119" s="203"/>
      <c r="BD119" s="203"/>
      <c r="BE119" s="203"/>
      <c r="BF119" s="203"/>
      <c r="BG119" s="203"/>
      <c r="BH119" s="203"/>
      <c r="BI119" s="203"/>
      <c r="BJ119" s="203"/>
      <c r="BK119" s="203"/>
      <c r="BL119" s="203"/>
      <c r="BM119" s="203"/>
      <c r="BN119" s="203"/>
      <c r="BO119" s="203"/>
      <c r="BP119" s="203"/>
      <c r="BQ119" s="203"/>
      <c r="BR119" s="203"/>
      <c r="BS119" s="203"/>
      <c r="BT119" s="203"/>
      <c r="BU119" s="203"/>
      <c r="BV119" s="203"/>
      <c r="BW119" s="203"/>
      <c r="BX119" s="203"/>
      <c r="BY119" s="203"/>
      <c r="BZ119" s="203"/>
      <c r="CA119" s="203"/>
      <c r="CB119" s="203"/>
      <c r="CC119" s="203"/>
      <c r="CD119" s="203"/>
      <c r="CE119" s="203"/>
      <c r="CF119" s="203"/>
      <c r="CG119" s="203"/>
      <c r="CH119" s="203"/>
      <c r="CI119" s="203"/>
      <c r="CJ119" s="203"/>
      <c r="CK119" s="203"/>
      <c r="CL119" s="203"/>
      <c r="CM119" s="203"/>
      <c r="CN119" s="203"/>
      <c r="CO119" s="203"/>
      <c r="CP119" s="203"/>
      <c r="CQ119" s="203"/>
      <c r="CR119" s="203"/>
      <c r="CS119" s="203"/>
      <c r="CT119" s="203"/>
      <c r="CU119" s="203"/>
      <c r="CV119" s="203"/>
      <c r="CW119" s="203"/>
      <c r="CX119" s="203"/>
      <c r="CY119" s="203"/>
      <c r="CZ119" s="203"/>
      <c r="DA119" s="203"/>
      <c r="DB119" s="203"/>
      <c r="DC119" s="203"/>
      <c r="DD119" s="203"/>
      <c r="DE119" s="203"/>
      <c r="DF119" s="203"/>
      <c r="DG119" s="203"/>
      <c r="DH119" s="203"/>
      <c r="DI119" s="203"/>
      <c r="DJ119" s="203"/>
      <c r="DK119" s="203"/>
      <c r="DL119" s="203"/>
      <c r="DM119" s="203"/>
      <c r="DN119" s="203"/>
      <c r="DO119" s="203"/>
      <c r="DP119" s="203"/>
      <c r="DQ119" s="203"/>
      <c r="DR119" s="203"/>
      <c r="DS119" s="203"/>
      <c r="DT119" s="203"/>
      <c r="DU119" s="203"/>
      <c r="DV119" s="203"/>
      <c r="DW119" s="203"/>
      <c r="DX119" s="203"/>
      <c r="DY119" s="203"/>
      <c r="DZ119" s="203"/>
      <c r="EA119" s="203"/>
      <c r="EB119" s="203"/>
      <c r="EC119" s="203"/>
      <c r="ED119" s="203"/>
      <c r="EE119" s="203"/>
      <c r="EF119" s="203"/>
      <c r="EG119" s="203"/>
      <c r="EH119" s="203"/>
      <c r="EI119" s="203"/>
      <c r="EJ119" s="203"/>
      <c r="EK119" s="203"/>
      <c r="EL119" s="203"/>
      <c r="EM119" s="203"/>
      <c r="EN119" s="203"/>
      <c r="EO119" s="203"/>
      <c r="EP119" s="203"/>
      <c r="EQ119" s="203"/>
      <c r="ER119" s="203"/>
      <c r="ES119" s="203"/>
      <c r="ET119" s="203"/>
      <c r="EU119" s="204"/>
    </row>
    <row r="120" spans="1:151" ht="13.5" customHeight="1">
      <c r="A120" s="143"/>
      <c r="B120" s="143"/>
      <c r="C120" s="143"/>
      <c r="D120" s="143"/>
      <c r="E120" s="143"/>
      <c r="F120" s="143"/>
      <c r="G120" s="143"/>
      <c r="H120" s="143"/>
      <c r="I120" s="143"/>
      <c r="J120" s="143"/>
      <c r="K120" s="143"/>
      <c r="L120" s="143"/>
      <c r="M120" s="143"/>
      <c r="N120" s="143"/>
      <c r="O120" s="143"/>
      <c r="P120" s="143"/>
      <c r="Q120" s="143"/>
      <c r="R120" s="143"/>
      <c r="S120" s="143"/>
      <c r="T120" s="143"/>
      <c r="U120" s="143"/>
      <c r="V120" s="143"/>
      <c r="W120" s="143"/>
      <c r="X120" s="143"/>
      <c r="Y120" s="143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43"/>
      <c r="AJ120" s="143"/>
      <c r="AK120" s="143"/>
      <c r="AL120" s="199"/>
      <c r="AM120" s="203"/>
      <c r="AN120" s="203"/>
      <c r="AO120" s="203"/>
      <c r="AP120" s="203"/>
      <c r="AQ120" s="203"/>
      <c r="AR120" s="203"/>
      <c r="AS120" s="203"/>
      <c r="AT120" s="203"/>
      <c r="AU120" s="203"/>
      <c r="AV120" s="203"/>
      <c r="AW120" s="203"/>
      <c r="AX120" s="203"/>
      <c r="AY120" s="203"/>
      <c r="AZ120" s="203"/>
      <c r="BA120" s="203"/>
      <c r="BB120" s="203"/>
      <c r="BC120" s="203"/>
      <c r="BD120" s="203"/>
      <c r="BE120" s="203"/>
      <c r="BF120" s="203"/>
      <c r="BG120" s="203"/>
      <c r="BH120" s="203"/>
      <c r="BI120" s="203"/>
      <c r="BJ120" s="203"/>
      <c r="BK120" s="203"/>
      <c r="BL120" s="203"/>
      <c r="BM120" s="203"/>
      <c r="BN120" s="203"/>
      <c r="BO120" s="203"/>
      <c r="BP120" s="203"/>
      <c r="BQ120" s="203"/>
      <c r="BR120" s="203"/>
      <c r="BS120" s="203"/>
      <c r="BT120" s="203"/>
      <c r="BU120" s="203"/>
      <c r="BV120" s="203"/>
      <c r="BW120" s="203"/>
      <c r="BX120" s="203"/>
      <c r="BY120" s="203"/>
      <c r="BZ120" s="203"/>
      <c r="CA120" s="203"/>
      <c r="CB120" s="203"/>
      <c r="CC120" s="203"/>
      <c r="CD120" s="203"/>
      <c r="CE120" s="203"/>
      <c r="CF120" s="203"/>
      <c r="CG120" s="203"/>
      <c r="CH120" s="203"/>
      <c r="CI120" s="203"/>
      <c r="CJ120" s="203"/>
      <c r="CK120" s="203"/>
      <c r="CL120" s="203"/>
      <c r="CM120" s="203"/>
      <c r="CN120" s="203"/>
      <c r="CO120" s="203"/>
      <c r="CP120" s="203"/>
      <c r="CQ120" s="203"/>
      <c r="CR120" s="203"/>
      <c r="CS120" s="203"/>
      <c r="CT120" s="203"/>
      <c r="CU120" s="203"/>
      <c r="CV120" s="203"/>
      <c r="CW120" s="203"/>
      <c r="CX120" s="203"/>
      <c r="CY120" s="203"/>
      <c r="CZ120" s="203"/>
      <c r="DA120" s="203"/>
      <c r="DB120" s="203"/>
      <c r="DC120" s="203"/>
      <c r="DD120" s="203"/>
      <c r="DE120" s="203"/>
      <c r="DF120" s="203"/>
      <c r="DG120" s="203"/>
      <c r="DH120" s="203"/>
      <c r="DI120" s="203"/>
      <c r="DJ120" s="203"/>
      <c r="DK120" s="203"/>
      <c r="DL120" s="203"/>
      <c r="DM120" s="203"/>
      <c r="DN120" s="203"/>
      <c r="DO120" s="203"/>
      <c r="DP120" s="203"/>
      <c r="DQ120" s="203"/>
      <c r="DR120" s="203"/>
      <c r="DS120" s="203"/>
      <c r="DT120" s="203"/>
      <c r="DU120" s="203"/>
      <c r="DV120" s="203"/>
      <c r="DW120" s="203"/>
      <c r="DX120" s="203"/>
      <c r="DY120" s="203"/>
      <c r="DZ120" s="203"/>
      <c r="EA120" s="203"/>
      <c r="EB120" s="203"/>
      <c r="EC120" s="203"/>
      <c r="ED120" s="203"/>
      <c r="EE120" s="203"/>
      <c r="EF120" s="203"/>
      <c r="EG120" s="203"/>
      <c r="EH120" s="203"/>
      <c r="EI120" s="203"/>
      <c r="EJ120" s="203"/>
      <c r="EK120" s="203"/>
      <c r="EL120" s="203"/>
      <c r="EM120" s="203"/>
      <c r="EN120" s="203"/>
      <c r="EO120" s="203"/>
      <c r="EP120" s="203"/>
      <c r="EQ120" s="203"/>
      <c r="ER120" s="203"/>
      <c r="ES120" s="203"/>
      <c r="ET120" s="203"/>
      <c r="EU120" s="204"/>
    </row>
    <row r="121" spans="1:151" ht="13.5" customHeight="1">
      <c r="A121" s="143"/>
      <c r="B121" s="143"/>
      <c r="C121" s="143"/>
      <c r="D121" s="143"/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3"/>
      <c r="Q121" s="143"/>
      <c r="R121" s="143"/>
      <c r="S121" s="143"/>
      <c r="T121" s="143"/>
      <c r="U121" s="143"/>
      <c r="V121" s="143"/>
      <c r="W121" s="143"/>
      <c r="X121" s="143"/>
      <c r="Y121" s="143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43"/>
      <c r="AJ121" s="143"/>
      <c r="AK121" s="143"/>
      <c r="AL121" s="199"/>
      <c r="AM121" s="203"/>
      <c r="AN121" s="203"/>
      <c r="AO121" s="203"/>
      <c r="AP121" s="203"/>
      <c r="AQ121" s="203"/>
      <c r="AR121" s="203"/>
      <c r="AS121" s="203"/>
      <c r="AT121" s="203"/>
      <c r="AU121" s="203"/>
      <c r="AV121" s="203"/>
      <c r="AW121" s="203"/>
      <c r="AX121" s="203"/>
      <c r="AY121" s="203"/>
      <c r="AZ121" s="203"/>
      <c r="BA121" s="203"/>
      <c r="BB121" s="203"/>
      <c r="BC121" s="203"/>
      <c r="BD121" s="203"/>
      <c r="BE121" s="203"/>
      <c r="BF121" s="203"/>
      <c r="BG121" s="203"/>
      <c r="BH121" s="203"/>
      <c r="BI121" s="203"/>
      <c r="BJ121" s="203"/>
      <c r="BK121" s="203"/>
      <c r="BL121" s="203"/>
      <c r="BM121" s="203"/>
      <c r="BN121" s="203"/>
      <c r="BO121" s="203"/>
      <c r="BP121" s="203"/>
      <c r="BQ121" s="203"/>
      <c r="BR121" s="203"/>
      <c r="BS121" s="203"/>
      <c r="BT121" s="203"/>
      <c r="BU121" s="203"/>
      <c r="BV121" s="203"/>
      <c r="BW121" s="203"/>
      <c r="BX121" s="203"/>
      <c r="BY121" s="203"/>
      <c r="BZ121" s="203"/>
      <c r="CA121" s="203"/>
      <c r="CB121" s="203"/>
      <c r="CC121" s="203"/>
      <c r="CD121" s="203"/>
      <c r="CE121" s="203"/>
      <c r="CF121" s="203"/>
      <c r="CG121" s="203"/>
      <c r="CH121" s="203"/>
      <c r="CI121" s="203"/>
      <c r="CJ121" s="203"/>
      <c r="CK121" s="203"/>
      <c r="CL121" s="203"/>
      <c r="CM121" s="203"/>
      <c r="CN121" s="203"/>
      <c r="CO121" s="203"/>
      <c r="CP121" s="203"/>
      <c r="CQ121" s="203"/>
      <c r="CR121" s="203"/>
      <c r="CS121" s="203"/>
      <c r="CT121" s="203"/>
      <c r="CU121" s="203"/>
      <c r="CV121" s="203"/>
      <c r="CW121" s="203"/>
      <c r="CX121" s="203"/>
      <c r="CY121" s="203"/>
      <c r="CZ121" s="203"/>
      <c r="DA121" s="203"/>
      <c r="DB121" s="203"/>
      <c r="DC121" s="203"/>
      <c r="DD121" s="203"/>
      <c r="DE121" s="203"/>
      <c r="DF121" s="203"/>
      <c r="DG121" s="203"/>
      <c r="DH121" s="203"/>
      <c r="DI121" s="203"/>
      <c r="DJ121" s="203"/>
      <c r="DK121" s="203"/>
      <c r="DL121" s="203"/>
      <c r="DM121" s="203"/>
      <c r="DN121" s="203"/>
      <c r="DO121" s="203"/>
      <c r="DP121" s="203"/>
      <c r="DQ121" s="203"/>
      <c r="DR121" s="203"/>
      <c r="DS121" s="203"/>
      <c r="DT121" s="203"/>
      <c r="DU121" s="203"/>
      <c r="DV121" s="203"/>
      <c r="DW121" s="203"/>
      <c r="DX121" s="203"/>
      <c r="DY121" s="203"/>
      <c r="DZ121" s="203"/>
      <c r="EA121" s="203"/>
      <c r="EB121" s="203"/>
      <c r="EC121" s="203"/>
      <c r="ED121" s="203"/>
      <c r="EE121" s="203"/>
      <c r="EF121" s="203"/>
      <c r="EG121" s="203"/>
      <c r="EH121" s="203"/>
      <c r="EI121" s="203"/>
      <c r="EJ121" s="203"/>
      <c r="EK121" s="203"/>
      <c r="EL121" s="203"/>
      <c r="EM121" s="203"/>
      <c r="EN121" s="203"/>
      <c r="EO121" s="203"/>
      <c r="EP121" s="203"/>
      <c r="EQ121" s="203"/>
      <c r="ER121" s="203"/>
      <c r="ES121" s="203"/>
      <c r="ET121" s="203"/>
      <c r="EU121" s="204"/>
    </row>
    <row r="122" spans="1:151" ht="13.5" customHeight="1">
      <c r="A122" s="143"/>
      <c r="B122" s="143"/>
      <c r="C122" s="143"/>
      <c r="D122" s="143"/>
      <c r="E122" s="143"/>
      <c r="F122" s="143"/>
      <c r="G122" s="143"/>
      <c r="H122" s="143"/>
      <c r="I122" s="143"/>
      <c r="J122" s="143"/>
      <c r="K122" s="143"/>
      <c r="L122" s="143"/>
      <c r="M122" s="143"/>
      <c r="N122" s="143"/>
      <c r="O122" s="143"/>
      <c r="P122" s="143"/>
      <c r="Q122" s="143"/>
      <c r="R122" s="143"/>
      <c r="S122" s="143"/>
      <c r="T122" s="143"/>
      <c r="U122" s="143"/>
      <c r="V122" s="143"/>
      <c r="W122" s="143"/>
      <c r="X122" s="143"/>
      <c r="Y122" s="143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43"/>
      <c r="AJ122" s="143"/>
      <c r="AK122" s="143"/>
      <c r="AL122" s="199"/>
      <c r="AM122" s="203"/>
      <c r="AN122" s="203"/>
      <c r="AO122" s="203"/>
      <c r="AP122" s="203"/>
      <c r="AQ122" s="203"/>
      <c r="AR122" s="203"/>
      <c r="AS122" s="203"/>
      <c r="AT122" s="203"/>
      <c r="AU122" s="203"/>
      <c r="AV122" s="203"/>
      <c r="AW122" s="203"/>
      <c r="AX122" s="203"/>
      <c r="AY122" s="203"/>
      <c r="AZ122" s="203"/>
      <c r="BA122" s="203"/>
      <c r="BB122" s="203"/>
      <c r="BC122" s="203"/>
      <c r="BD122" s="203"/>
      <c r="BE122" s="203"/>
      <c r="BF122" s="203"/>
      <c r="BG122" s="203"/>
      <c r="BH122" s="203"/>
      <c r="BI122" s="203"/>
      <c r="BJ122" s="203"/>
      <c r="BK122" s="203"/>
      <c r="BL122" s="203"/>
      <c r="BM122" s="203"/>
      <c r="BN122" s="203"/>
      <c r="BO122" s="203"/>
      <c r="BP122" s="203"/>
      <c r="BQ122" s="203"/>
      <c r="BR122" s="203"/>
      <c r="BS122" s="203"/>
      <c r="BT122" s="203"/>
      <c r="BU122" s="203"/>
      <c r="BV122" s="203"/>
      <c r="BW122" s="203"/>
      <c r="BX122" s="203"/>
      <c r="BY122" s="203"/>
      <c r="BZ122" s="203"/>
      <c r="CA122" s="203"/>
      <c r="CB122" s="203"/>
      <c r="CC122" s="203"/>
      <c r="CD122" s="203"/>
      <c r="CE122" s="203"/>
      <c r="CF122" s="203"/>
      <c r="CG122" s="203"/>
      <c r="CH122" s="203"/>
      <c r="CI122" s="203"/>
      <c r="CJ122" s="203"/>
      <c r="CK122" s="203"/>
      <c r="CL122" s="203"/>
      <c r="CM122" s="203"/>
      <c r="CN122" s="203"/>
      <c r="CO122" s="203"/>
      <c r="CP122" s="203"/>
      <c r="CQ122" s="203"/>
      <c r="CR122" s="203"/>
      <c r="CS122" s="203"/>
      <c r="CT122" s="203"/>
      <c r="CU122" s="203"/>
      <c r="CV122" s="203"/>
      <c r="CW122" s="203"/>
      <c r="CX122" s="203"/>
      <c r="CY122" s="203"/>
      <c r="CZ122" s="203"/>
      <c r="DA122" s="203"/>
      <c r="DB122" s="203"/>
      <c r="DC122" s="203"/>
      <c r="DD122" s="203"/>
      <c r="DE122" s="203"/>
      <c r="DF122" s="203"/>
      <c r="DG122" s="203"/>
      <c r="DH122" s="203"/>
      <c r="DI122" s="203"/>
      <c r="DJ122" s="203"/>
      <c r="DK122" s="203"/>
      <c r="DL122" s="203"/>
      <c r="DM122" s="203"/>
      <c r="DN122" s="203"/>
      <c r="DO122" s="203"/>
      <c r="DP122" s="203"/>
      <c r="DQ122" s="203"/>
      <c r="DR122" s="203"/>
      <c r="DS122" s="203"/>
      <c r="DT122" s="203"/>
      <c r="DU122" s="203"/>
      <c r="DV122" s="203"/>
      <c r="DW122" s="203"/>
      <c r="DX122" s="203"/>
      <c r="DY122" s="203"/>
      <c r="DZ122" s="203"/>
      <c r="EA122" s="203"/>
      <c r="EB122" s="203"/>
      <c r="EC122" s="203"/>
      <c r="ED122" s="203"/>
      <c r="EE122" s="203"/>
      <c r="EF122" s="203"/>
      <c r="EG122" s="203"/>
      <c r="EH122" s="203"/>
      <c r="EI122" s="203"/>
      <c r="EJ122" s="203"/>
      <c r="EK122" s="203"/>
      <c r="EL122" s="203"/>
      <c r="EM122" s="203"/>
      <c r="EN122" s="203"/>
      <c r="EO122" s="203"/>
      <c r="EP122" s="203"/>
      <c r="EQ122" s="203"/>
      <c r="ER122" s="203"/>
      <c r="ES122" s="203"/>
      <c r="ET122" s="203"/>
      <c r="EU122" s="204"/>
    </row>
    <row r="123" spans="1:151" ht="13.5" customHeight="1">
      <c r="A123" s="143"/>
      <c r="B123" s="143"/>
      <c r="C123" s="143"/>
      <c r="D123" s="143"/>
      <c r="E123" s="143"/>
      <c r="F123" s="143"/>
      <c r="G123" s="143"/>
      <c r="H123" s="143"/>
      <c r="I123" s="143"/>
      <c r="J123" s="143"/>
      <c r="K123" s="143"/>
      <c r="L123" s="143"/>
      <c r="M123" s="143"/>
      <c r="N123" s="143"/>
      <c r="O123" s="143"/>
      <c r="P123" s="143"/>
      <c r="Q123" s="143"/>
      <c r="R123" s="143"/>
      <c r="S123" s="143"/>
      <c r="T123" s="143"/>
      <c r="U123" s="143"/>
      <c r="V123" s="143"/>
      <c r="W123" s="143"/>
      <c r="X123" s="143"/>
      <c r="Y123" s="143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43"/>
      <c r="AJ123" s="143"/>
      <c r="AK123" s="143"/>
      <c r="AL123" s="199"/>
      <c r="AM123" s="203"/>
      <c r="AN123" s="203"/>
      <c r="AO123" s="203"/>
      <c r="AP123" s="203"/>
      <c r="AQ123" s="203"/>
      <c r="AR123" s="203"/>
      <c r="AS123" s="203"/>
      <c r="AT123" s="203"/>
      <c r="AU123" s="203"/>
      <c r="AV123" s="203"/>
      <c r="AW123" s="203"/>
      <c r="AX123" s="203"/>
      <c r="AY123" s="203"/>
      <c r="AZ123" s="203"/>
      <c r="BA123" s="203"/>
      <c r="BB123" s="203"/>
      <c r="BC123" s="203"/>
      <c r="BD123" s="203"/>
      <c r="BE123" s="203"/>
      <c r="BF123" s="203"/>
      <c r="BG123" s="203"/>
      <c r="BH123" s="203"/>
      <c r="BI123" s="203"/>
      <c r="BJ123" s="203"/>
      <c r="BK123" s="203"/>
      <c r="BL123" s="203"/>
      <c r="BM123" s="203"/>
      <c r="BN123" s="203"/>
      <c r="BO123" s="203"/>
      <c r="BP123" s="203"/>
      <c r="BQ123" s="203"/>
      <c r="BR123" s="203"/>
      <c r="BS123" s="203"/>
      <c r="BT123" s="203"/>
      <c r="BU123" s="203"/>
      <c r="BV123" s="203"/>
      <c r="BW123" s="203"/>
      <c r="BX123" s="203"/>
      <c r="BY123" s="203"/>
      <c r="BZ123" s="203"/>
      <c r="CA123" s="203"/>
      <c r="CB123" s="203"/>
      <c r="CC123" s="203"/>
      <c r="CD123" s="203"/>
      <c r="CE123" s="203"/>
      <c r="CF123" s="203"/>
      <c r="CG123" s="203"/>
      <c r="CH123" s="203"/>
      <c r="CI123" s="203"/>
      <c r="CJ123" s="203"/>
      <c r="CK123" s="203"/>
      <c r="CL123" s="203"/>
      <c r="CM123" s="203"/>
      <c r="CN123" s="203"/>
      <c r="CO123" s="203"/>
      <c r="CP123" s="203"/>
      <c r="CQ123" s="203"/>
      <c r="CR123" s="203"/>
      <c r="CS123" s="203"/>
      <c r="CT123" s="203"/>
      <c r="CU123" s="203"/>
      <c r="CV123" s="203"/>
      <c r="CW123" s="203"/>
      <c r="CX123" s="203"/>
      <c r="CY123" s="203"/>
      <c r="CZ123" s="203"/>
      <c r="DA123" s="203"/>
      <c r="DB123" s="203"/>
      <c r="DC123" s="203"/>
      <c r="DD123" s="203"/>
      <c r="DE123" s="203"/>
      <c r="DF123" s="203"/>
      <c r="DG123" s="203"/>
      <c r="DH123" s="203"/>
      <c r="DI123" s="203"/>
      <c r="DJ123" s="203"/>
      <c r="DK123" s="203"/>
      <c r="DL123" s="203"/>
      <c r="DM123" s="203"/>
      <c r="DN123" s="203"/>
      <c r="DO123" s="203"/>
      <c r="DP123" s="203"/>
      <c r="DQ123" s="203"/>
      <c r="DR123" s="203"/>
      <c r="DS123" s="203"/>
      <c r="DT123" s="203"/>
      <c r="DU123" s="203"/>
      <c r="DV123" s="203"/>
      <c r="DW123" s="203"/>
      <c r="DX123" s="203"/>
      <c r="DY123" s="203"/>
      <c r="DZ123" s="203"/>
      <c r="EA123" s="203"/>
      <c r="EB123" s="203"/>
      <c r="EC123" s="203"/>
      <c r="ED123" s="203"/>
      <c r="EE123" s="203"/>
      <c r="EF123" s="203"/>
      <c r="EG123" s="203"/>
      <c r="EH123" s="203"/>
      <c r="EI123" s="203"/>
      <c r="EJ123" s="203"/>
      <c r="EK123" s="203"/>
      <c r="EL123" s="203"/>
      <c r="EM123" s="203"/>
      <c r="EN123" s="203"/>
      <c r="EO123" s="203"/>
      <c r="EP123" s="203"/>
      <c r="EQ123" s="203"/>
      <c r="ER123" s="203"/>
      <c r="ES123" s="203"/>
      <c r="ET123" s="203"/>
      <c r="EU123" s="204"/>
    </row>
    <row r="124" spans="1:151" ht="13.5" customHeight="1">
      <c r="A124" s="143"/>
      <c r="B124" s="143"/>
      <c r="C124" s="143"/>
      <c r="D124" s="143"/>
      <c r="E124" s="143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  <c r="P124" s="143"/>
      <c r="Q124" s="143"/>
      <c r="R124" s="143"/>
      <c r="S124" s="143"/>
      <c r="T124" s="143"/>
      <c r="U124" s="143"/>
      <c r="V124" s="143"/>
      <c r="W124" s="143"/>
      <c r="X124" s="143"/>
      <c r="Y124" s="143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43"/>
      <c r="AJ124" s="143"/>
      <c r="AK124" s="143"/>
      <c r="AL124" s="199"/>
      <c r="AM124" s="203"/>
      <c r="AN124" s="203"/>
      <c r="AO124" s="203"/>
      <c r="AP124" s="203"/>
      <c r="AQ124" s="203"/>
      <c r="AR124" s="203"/>
      <c r="AS124" s="203"/>
      <c r="AT124" s="203"/>
      <c r="AU124" s="203"/>
      <c r="AV124" s="203"/>
      <c r="AW124" s="203"/>
      <c r="AX124" s="203"/>
      <c r="AY124" s="203"/>
      <c r="AZ124" s="203"/>
      <c r="BA124" s="203"/>
      <c r="BB124" s="203"/>
      <c r="BC124" s="203"/>
      <c r="BD124" s="203"/>
      <c r="BE124" s="203"/>
      <c r="BF124" s="203"/>
      <c r="BG124" s="203"/>
      <c r="BH124" s="203"/>
      <c r="BI124" s="203"/>
      <c r="BJ124" s="203"/>
      <c r="BK124" s="203"/>
      <c r="BL124" s="203"/>
      <c r="BM124" s="203"/>
      <c r="BN124" s="203"/>
      <c r="BO124" s="203"/>
      <c r="BP124" s="203"/>
      <c r="BQ124" s="203"/>
      <c r="BR124" s="203"/>
      <c r="BS124" s="203"/>
      <c r="BT124" s="203"/>
      <c r="BU124" s="203"/>
      <c r="BV124" s="203"/>
      <c r="BW124" s="203"/>
      <c r="BX124" s="203"/>
      <c r="BY124" s="203"/>
      <c r="BZ124" s="203"/>
      <c r="CA124" s="203"/>
      <c r="CB124" s="203"/>
      <c r="CC124" s="203"/>
      <c r="CD124" s="203"/>
      <c r="CE124" s="203"/>
      <c r="CF124" s="203"/>
      <c r="CG124" s="203"/>
      <c r="CH124" s="203"/>
      <c r="CI124" s="203"/>
      <c r="CJ124" s="203"/>
      <c r="CK124" s="203"/>
      <c r="CL124" s="203"/>
      <c r="CM124" s="203"/>
      <c r="CN124" s="203"/>
      <c r="CO124" s="203"/>
      <c r="CP124" s="203"/>
      <c r="CQ124" s="203"/>
      <c r="CR124" s="203"/>
      <c r="CS124" s="203"/>
      <c r="CT124" s="203"/>
      <c r="CU124" s="203"/>
      <c r="CV124" s="203"/>
      <c r="CW124" s="203"/>
      <c r="CX124" s="203"/>
      <c r="CY124" s="203"/>
      <c r="CZ124" s="203"/>
      <c r="DA124" s="203"/>
      <c r="DB124" s="203"/>
      <c r="DC124" s="203"/>
      <c r="DD124" s="203"/>
      <c r="DE124" s="203"/>
      <c r="DF124" s="203"/>
      <c r="DG124" s="203"/>
      <c r="DH124" s="203"/>
      <c r="DI124" s="203"/>
      <c r="DJ124" s="203"/>
      <c r="DK124" s="203"/>
      <c r="DL124" s="203"/>
      <c r="DM124" s="203"/>
      <c r="DN124" s="203"/>
      <c r="DO124" s="203"/>
      <c r="DP124" s="203"/>
      <c r="DQ124" s="203"/>
      <c r="DR124" s="203"/>
      <c r="DS124" s="203"/>
      <c r="DT124" s="203"/>
      <c r="DU124" s="203"/>
      <c r="DV124" s="203"/>
      <c r="DW124" s="203"/>
      <c r="DX124" s="203"/>
      <c r="DY124" s="203"/>
      <c r="DZ124" s="203"/>
      <c r="EA124" s="203"/>
      <c r="EB124" s="203"/>
      <c r="EC124" s="203"/>
      <c r="ED124" s="203"/>
      <c r="EE124" s="203"/>
      <c r="EF124" s="203"/>
      <c r="EG124" s="203"/>
      <c r="EH124" s="203"/>
      <c r="EI124" s="203"/>
      <c r="EJ124" s="203"/>
      <c r="EK124" s="203"/>
      <c r="EL124" s="203"/>
      <c r="EM124" s="203"/>
      <c r="EN124" s="203"/>
      <c r="EO124" s="203"/>
      <c r="EP124" s="203"/>
      <c r="EQ124" s="203"/>
      <c r="ER124" s="203"/>
      <c r="ES124" s="203"/>
      <c r="ET124" s="203"/>
      <c r="EU124" s="204"/>
    </row>
    <row r="125" spans="1:151" ht="13.5" customHeight="1">
      <c r="A125" s="143"/>
      <c r="B125" s="143"/>
      <c r="C125" s="143"/>
      <c r="D125" s="143"/>
      <c r="E125" s="143"/>
      <c r="F125" s="143"/>
      <c r="G125" s="143"/>
      <c r="H125" s="143"/>
      <c r="I125" s="143"/>
      <c r="J125" s="143"/>
      <c r="K125" s="143"/>
      <c r="L125" s="143"/>
      <c r="M125" s="143"/>
      <c r="N125" s="143"/>
      <c r="O125" s="143"/>
      <c r="P125" s="143"/>
      <c r="Q125" s="143"/>
      <c r="R125" s="143"/>
      <c r="S125" s="143"/>
      <c r="T125" s="143"/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43"/>
      <c r="AJ125" s="143"/>
      <c r="AK125" s="143"/>
      <c r="AL125" s="199"/>
      <c r="AM125" s="203"/>
      <c r="AN125" s="203"/>
      <c r="AO125" s="203"/>
      <c r="AP125" s="203"/>
      <c r="AQ125" s="203"/>
      <c r="AR125" s="203"/>
      <c r="AS125" s="203"/>
      <c r="AT125" s="203"/>
      <c r="AU125" s="203"/>
      <c r="AV125" s="203"/>
      <c r="AW125" s="203"/>
      <c r="AX125" s="203"/>
      <c r="AY125" s="203"/>
      <c r="AZ125" s="203"/>
      <c r="BA125" s="203"/>
      <c r="BB125" s="203"/>
      <c r="BC125" s="203"/>
      <c r="BD125" s="203"/>
      <c r="BE125" s="203"/>
      <c r="BF125" s="203"/>
      <c r="BG125" s="203"/>
      <c r="BH125" s="203"/>
      <c r="BI125" s="203"/>
      <c r="BJ125" s="203"/>
      <c r="BK125" s="203"/>
      <c r="BL125" s="203"/>
      <c r="BM125" s="203"/>
      <c r="BN125" s="203"/>
      <c r="BO125" s="203"/>
      <c r="BP125" s="203"/>
      <c r="BQ125" s="203"/>
      <c r="BR125" s="203"/>
      <c r="BS125" s="203"/>
      <c r="BT125" s="203"/>
      <c r="BU125" s="203"/>
      <c r="BV125" s="203"/>
      <c r="BW125" s="203"/>
      <c r="BX125" s="203"/>
      <c r="BY125" s="203"/>
      <c r="BZ125" s="203"/>
      <c r="CA125" s="203"/>
      <c r="CB125" s="203"/>
      <c r="CC125" s="203"/>
      <c r="CD125" s="203"/>
      <c r="CE125" s="203"/>
      <c r="CF125" s="203"/>
      <c r="CG125" s="203"/>
      <c r="CH125" s="203"/>
      <c r="CI125" s="203"/>
      <c r="CJ125" s="203"/>
      <c r="CK125" s="203"/>
      <c r="CL125" s="203"/>
      <c r="CM125" s="203"/>
      <c r="CN125" s="203"/>
      <c r="CO125" s="203"/>
      <c r="CP125" s="203"/>
      <c r="CQ125" s="203"/>
      <c r="CR125" s="203"/>
      <c r="CS125" s="203"/>
      <c r="CT125" s="203"/>
      <c r="CU125" s="203"/>
      <c r="CV125" s="203"/>
      <c r="CW125" s="203"/>
      <c r="CX125" s="203"/>
      <c r="CY125" s="203"/>
      <c r="CZ125" s="203"/>
      <c r="DA125" s="203"/>
      <c r="DB125" s="203"/>
      <c r="DC125" s="203"/>
      <c r="DD125" s="203"/>
      <c r="DE125" s="203"/>
      <c r="DF125" s="203"/>
      <c r="DG125" s="203"/>
      <c r="DH125" s="203"/>
      <c r="DI125" s="203"/>
      <c r="DJ125" s="203"/>
      <c r="DK125" s="203"/>
      <c r="DL125" s="203"/>
      <c r="DM125" s="203"/>
      <c r="DN125" s="203"/>
      <c r="DO125" s="203"/>
      <c r="DP125" s="203"/>
      <c r="DQ125" s="203"/>
      <c r="DR125" s="203"/>
      <c r="DS125" s="203"/>
      <c r="DT125" s="203"/>
      <c r="DU125" s="203"/>
      <c r="DV125" s="203"/>
      <c r="DW125" s="203"/>
      <c r="DX125" s="203"/>
      <c r="DY125" s="203"/>
      <c r="DZ125" s="203"/>
      <c r="EA125" s="203"/>
      <c r="EB125" s="203"/>
      <c r="EC125" s="203"/>
      <c r="ED125" s="203"/>
      <c r="EE125" s="203"/>
      <c r="EF125" s="203"/>
      <c r="EG125" s="203"/>
      <c r="EH125" s="203"/>
      <c r="EI125" s="203"/>
      <c r="EJ125" s="203"/>
      <c r="EK125" s="203"/>
      <c r="EL125" s="203"/>
      <c r="EM125" s="203"/>
      <c r="EN125" s="203"/>
      <c r="EO125" s="203"/>
      <c r="EP125" s="203"/>
      <c r="EQ125" s="203"/>
      <c r="ER125" s="203"/>
      <c r="ES125" s="203"/>
      <c r="ET125" s="203"/>
      <c r="EU125" s="204"/>
    </row>
    <row r="126" spans="1:151" ht="13.5" customHeight="1">
      <c r="A126" s="143"/>
      <c r="B126" s="143"/>
      <c r="C126" s="143"/>
      <c r="D126" s="143"/>
      <c r="E126" s="143"/>
      <c r="F126" s="143"/>
      <c r="G126" s="143"/>
      <c r="H126" s="143"/>
      <c r="I126" s="143"/>
      <c r="J126" s="143"/>
      <c r="K126" s="143"/>
      <c r="L126" s="143"/>
      <c r="M126" s="143"/>
      <c r="N126" s="143"/>
      <c r="O126" s="143"/>
      <c r="P126" s="143"/>
      <c r="Q126" s="143"/>
      <c r="R126" s="143"/>
      <c r="S126" s="143"/>
      <c r="T126" s="143"/>
      <c r="U126" s="143"/>
      <c r="V126" s="143"/>
      <c r="W126" s="143"/>
      <c r="X126" s="143"/>
      <c r="Y126" s="143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43"/>
      <c r="AJ126" s="143"/>
      <c r="AK126" s="143"/>
      <c r="AL126" s="199"/>
      <c r="AM126" s="203"/>
      <c r="AN126" s="203"/>
      <c r="AO126" s="203"/>
      <c r="AP126" s="203"/>
      <c r="AQ126" s="203"/>
      <c r="AR126" s="203"/>
      <c r="AS126" s="203"/>
      <c r="AT126" s="203"/>
      <c r="AU126" s="203"/>
      <c r="AV126" s="203"/>
      <c r="AW126" s="203"/>
      <c r="AX126" s="203"/>
      <c r="AY126" s="203"/>
      <c r="AZ126" s="203"/>
      <c r="BA126" s="203"/>
      <c r="BB126" s="203"/>
      <c r="BC126" s="203"/>
      <c r="BD126" s="203"/>
      <c r="BE126" s="203"/>
      <c r="BF126" s="203"/>
      <c r="BG126" s="203"/>
      <c r="BH126" s="203"/>
      <c r="BI126" s="203"/>
      <c r="BJ126" s="203"/>
      <c r="BK126" s="203"/>
      <c r="BL126" s="203"/>
      <c r="BM126" s="203"/>
      <c r="BN126" s="203"/>
      <c r="BO126" s="203"/>
      <c r="BP126" s="203"/>
      <c r="BQ126" s="203"/>
      <c r="BR126" s="203"/>
      <c r="BS126" s="203"/>
      <c r="BT126" s="203"/>
      <c r="BU126" s="203"/>
      <c r="BV126" s="203"/>
      <c r="BW126" s="203"/>
      <c r="BX126" s="203"/>
      <c r="BY126" s="203"/>
      <c r="BZ126" s="203"/>
      <c r="CA126" s="203"/>
      <c r="CB126" s="203"/>
      <c r="CC126" s="203"/>
      <c r="CD126" s="203"/>
      <c r="CE126" s="203"/>
      <c r="CF126" s="203"/>
      <c r="CG126" s="203"/>
      <c r="CH126" s="203"/>
      <c r="CI126" s="203"/>
      <c r="CJ126" s="203"/>
      <c r="CK126" s="203"/>
      <c r="CL126" s="203"/>
      <c r="CM126" s="203"/>
      <c r="CN126" s="203"/>
      <c r="CO126" s="203"/>
      <c r="CP126" s="203"/>
      <c r="CQ126" s="203"/>
      <c r="CR126" s="203"/>
      <c r="CS126" s="203"/>
      <c r="CT126" s="203"/>
      <c r="CU126" s="203"/>
      <c r="CV126" s="203"/>
      <c r="CW126" s="203"/>
      <c r="CX126" s="203"/>
      <c r="CY126" s="203"/>
      <c r="CZ126" s="203"/>
      <c r="DA126" s="203"/>
      <c r="DB126" s="203"/>
      <c r="DC126" s="203"/>
      <c r="DD126" s="203"/>
      <c r="DE126" s="203"/>
      <c r="DF126" s="203"/>
      <c r="DG126" s="203"/>
      <c r="DH126" s="203"/>
      <c r="DI126" s="203"/>
      <c r="DJ126" s="203"/>
      <c r="DK126" s="203"/>
      <c r="DL126" s="203"/>
      <c r="DM126" s="203"/>
      <c r="DN126" s="203"/>
      <c r="DO126" s="203"/>
      <c r="DP126" s="203"/>
      <c r="DQ126" s="203"/>
      <c r="DR126" s="203"/>
      <c r="DS126" s="203"/>
      <c r="DT126" s="203"/>
      <c r="DU126" s="203"/>
      <c r="DV126" s="203"/>
      <c r="DW126" s="203"/>
      <c r="DX126" s="203"/>
      <c r="DY126" s="203"/>
      <c r="DZ126" s="203"/>
      <c r="EA126" s="203"/>
      <c r="EB126" s="203"/>
      <c r="EC126" s="203"/>
      <c r="ED126" s="203"/>
      <c r="EE126" s="203"/>
      <c r="EF126" s="203"/>
      <c r="EG126" s="203"/>
      <c r="EH126" s="203"/>
      <c r="EI126" s="203"/>
      <c r="EJ126" s="203"/>
      <c r="EK126" s="203"/>
      <c r="EL126" s="203"/>
      <c r="EM126" s="203"/>
      <c r="EN126" s="203"/>
      <c r="EO126" s="203"/>
      <c r="EP126" s="203"/>
      <c r="EQ126" s="203"/>
      <c r="ER126" s="203"/>
      <c r="ES126" s="203"/>
      <c r="ET126" s="203"/>
      <c r="EU126" s="204"/>
    </row>
    <row r="127" spans="1:151" ht="13.5" customHeight="1">
      <c r="A127" s="143"/>
      <c r="B127" s="143"/>
      <c r="C127" s="143"/>
      <c r="D127" s="143"/>
      <c r="E127" s="143"/>
      <c r="F127" s="143"/>
      <c r="G127" s="143"/>
      <c r="H127" s="143"/>
      <c r="I127" s="143"/>
      <c r="J127" s="143"/>
      <c r="K127" s="143"/>
      <c r="L127" s="143"/>
      <c r="M127" s="143"/>
      <c r="N127" s="143"/>
      <c r="O127" s="143"/>
      <c r="P127" s="143"/>
      <c r="Q127" s="143"/>
      <c r="R127" s="143"/>
      <c r="S127" s="143"/>
      <c r="T127" s="143"/>
      <c r="U127" s="143"/>
      <c r="V127" s="143"/>
      <c r="W127" s="143"/>
      <c r="X127" s="143"/>
      <c r="Y127" s="143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43"/>
      <c r="AJ127" s="143"/>
      <c r="AK127" s="143"/>
      <c r="AL127" s="199"/>
      <c r="AM127" s="203"/>
      <c r="AN127" s="203"/>
      <c r="AO127" s="203"/>
      <c r="AP127" s="203"/>
      <c r="AQ127" s="203"/>
      <c r="AR127" s="203"/>
      <c r="AS127" s="203"/>
      <c r="AT127" s="203"/>
      <c r="AU127" s="203"/>
      <c r="AV127" s="203"/>
      <c r="AW127" s="203"/>
      <c r="AX127" s="203"/>
      <c r="AY127" s="203"/>
      <c r="AZ127" s="203"/>
      <c r="BA127" s="203"/>
      <c r="BB127" s="203"/>
      <c r="BC127" s="203"/>
      <c r="BD127" s="203"/>
      <c r="BE127" s="203"/>
      <c r="BF127" s="203"/>
      <c r="BG127" s="203"/>
      <c r="BH127" s="203"/>
      <c r="BI127" s="203"/>
      <c r="BJ127" s="203"/>
      <c r="BK127" s="203"/>
      <c r="BL127" s="203"/>
      <c r="BM127" s="203"/>
      <c r="BN127" s="203"/>
      <c r="BO127" s="203"/>
      <c r="BP127" s="203"/>
      <c r="BQ127" s="203"/>
      <c r="BR127" s="203"/>
      <c r="BS127" s="203"/>
      <c r="BT127" s="203"/>
      <c r="BU127" s="203"/>
      <c r="BV127" s="203"/>
      <c r="BW127" s="203"/>
      <c r="BX127" s="203"/>
      <c r="BY127" s="203"/>
      <c r="BZ127" s="203"/>
      <c r="CA127" s="203"/>
      <c r="CB127" s="203"/>
      <c r="CC127" s="203"/>
      <c r="CD127" s="203"/>
      <c r="CE127" s="203"/>
      <c r="CF127" s="203"/>
      <c r="CG127" s="203"/>
      <c r="CH127" s="203"/>
      <c r="CI127" s="203"/>
      <c r="CJ127" s="203"/>
      <c r="CK127" s="203"/>
      <c r="CL127" s="203"/>
      <c r="CM127" s="203"/>
      <c r="CN127" s="203"/>
      <c r="CO127" s="203"/>
      <c r="CP127" s="203"/>
      <c r="CQ127" s="203"/>
      <c r="CR127" s="203"/>
      <c r="CS127" s="203"/>
      <c r="CT127" s="203"/>
      <c r="CU127" s="203"/>
      <c r="CV127" s="203"/>
      <c r="CW127" s="203"/>
      <c r="CX127" s="203"/>
      <c r="CY127" s="203"/>
      <c r="CZ127" s="203"/>
      <c r="DA127" s="203"/>
      <c r="DB127" s="203"/>
      <c r="DC127" s="203"/>
      <c r="DD127" s="203"/>
      <c r="DE127" s="203"/>
      <c r="DF127" s="203"/>
      <c r="DG127" s="203"/>
      <c r="DH127" s="203"/>
      <c r="DI127" s="203"/>
      <c r="DJ127" s="203"/>
      <c r="DK127" s="203"/>
      <c r="DL127" s="203"/>
      <c r="DM127" s="203"/>
      <c r="DN127" s="203"/>
      <c r="DO127" s="203"/>
      <c r="DP127" s="203"/>
      <c r="DQ127" s="203"/>
      <c r="DR127" s="203"/>
      <c r="DS127" s="203"/>
      <c r="DT127" s="203"/>
      <c r="DU127" s="203"/>
      <c r="DV127" s="203"/>
      <c r="DW127" s="203"/>
      <c r="DX127" s="203"/>
      <c r="DY127" s="203"/>
      <c r="DZ127" s="203"/>
      <c r="EA127" s="203"/>
      <c r="EB127" s="203"/>
      <c r="EC127" s="203"/>
      <c r="ED127" s="203"/>
      <c r="EE127" s="203"/>
      <c r="EF127" s="203"/>
      <c r="EG127" s="203"/>
      <c r="EH127" s="203"/>
      <c r="EI127" s="203"/>
      <c r="EJ127" s="203"/>
      <c r="EK127" s="203"/>
      <c r="EL127" s="203"/>
      <c r="EM127" s="203"/>
      <c r="EN127" s="203"/>
      <c r="EO127" s="203"/>
      <c r="EP127" s="203"/>
      <c r="EQ127" s="203"/>
      <c r="ER127" s="203"/>
      <c r="ES127" s="203"/>
      <c r="ET127" s="203"/>
      <c r="EU127" s="204"/>
    </row>
    <row r="128" spans="1:151" ht="13.5" customHeight="1">
      <c r="A128" s="143"/>
      <c r="B128" s="143"/>
      <c r="C128" s="143"/>
      <c r="D128" s="143"/>
      <c r="E128" s="143"/>
      <c r="F128" s="143"/>
      <c r="G128" s="143"/>
      <c r="H128" s="143"/>
      <c r="I128" s="143"/>
      <c r="J128" s="143"/>
      <c r="K128" s="143"/>
      <c r="L128" s="143"/>
      <c r="M128" s="143"/>
      <c r="N128" s="143"/>
      <c r="O128" s="143"/>
      <c r="P128" s="143"/>
      <c r="Q128" s="143"/>
      <c r="R128" s="143"/>
      <c r="S128" s="143"/>
      <c r="T128" s="143"/>
      <c r="U128" s="143"/>
      <c r="V128" s="143"/>
      <c r="W128" s="143"/>
      <c r="X128" s="143"/>
      <c r="Y128" s="143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43"/>
      <c r="AJ128" s="143"/>
      <c r="AK128" s="143"/>
      <c r="AL128" s="199"/>
      <c r="AM128" s="203"/>
      <c r="AN128" s="203"/>
      <c r="AO128" s="203"/>
      <c r="AP128" s="203"/>
      <c r="AQ128" s="203"/>
      <c r="AR128" s="203"/>
      <c r="AS128" s="203"/>
      <c r="AT128" s="203"/>
      <c r="AU128" s="203"/>
      <c r="AV128" s="203"/>
      <c r="AW128" s="203"/>
      <c r="AX128" s="203"/>
      <c r="AY128" s="203"/>
      <c r="AZ128" s="203"/>
      <c r="BA128" s="203"/>
      <c r="BB128" s="203"/>
      <c r="BC128" s="203"/>
      <c r="BD128" s="203"/>
      <c r="BE128" s="203"/>
      <c r="BF128" s="203"/>
      <c r="BG128" s="203"/>
      <c r="BH128" s="203"/>
      <c r="BI128" s="203"/>
      <c r="BJ128" s="203"/>
      <c r="BK128" s="203"/>
      <c r="BL128" s="203"/>
      <c r="BM128" s="203"/>
      <c r="BN128" s="203"/>
      <c r="BO128" s="203"/>
      <c r="BP128" s="203"/>
      <c r="BQ128" s="203"/>
      <c r="BR128" s="203"/>
      <c r="BS128" s="203"/>
      <c r="BT128" s="203"/>
      <c r="BU128" s="203"/>
      <c r="BV128" s="203"/>
      <c r="BW128" s="203"/>
      <c r="BX128" s="203"/>
      <c r="BY128" s="203"/>
      <c r="BZ128" s="203"/>
      <c r="CA128" s="203"/>
      <c r="CB128" s="203"/>
      <c r="CC128" s="203"/>
      <c r="CD128" s="203"/>
      <c r="CE128" s="203"/>
      <c r="CF128" s="203"/>
      <c r="CG128" s="203"/>
      <c r="CH128" s="203"/>
      <c r="CI128" s="203"/>
      <c r="CJ128" s="203"/>
      <c r="CK128" s="203"/>
      <c r="CL128" s="203"/>
      <c r="CM128" s="203"/>
      <c r="CN128" s="203"/>
      <c r="CO128" s="203"/>
      <c r="CP128" s="203"/>
      <c r="CQ128" s="203"/>
      <c r="CR128" s="203"/>
      <c r="CS128" s="203"/>
      <c r="CT128" s="203"/>
      <c r="CU128" s="203"/>
      <c r="CV128" s="203"/>
      <c r="CW128" s="203"/>
      <c r="CX128" s="203"/>
      <c r="CY128" s="203"/>
      <c r="CZ128" s="203"/>
      <c r="DA128" s="203"/>
      <c r="DB128" s="203"/>
      <c r="DC128" s="203"/>
      <c r="DD128" s="203"/>
      <c r="DE128" s="203"/>
      <c r="DF128" s="203"/>
      <c r="DG128" s="203"/>
      <c r="DH128" s="203"/>
      <c r="DI128" s="203"/>
      <c r="DJ128" s="203"/>
      <c r="DK128" s="203"/>
      <c r="DL128" s="203"/>
      <c r="DM128" s="203"/>
      <c r="DN128" s="203"/>
      <c r="DO128" s="203"/>
      <c r="DP128" s="203"/>
      <c r="DQ128" s="203"/>
      <c r="DR128" s="203"/>
      <c r="DS128" s="203"/>
      <c r="DT128" s="203"/>
      <c r="DU128" s="203"/>
      <c r="DV128" s="203"/>
      <c r="DW128" s="203"/>
      <c r="DX128" s="203"/>
      <c r="DY128" s="203"/>
      <c r="DZ128" s="203"/>
      <c r="EA128" s="203"/>
      <c r="EB128" s="203"/>
      <c r="EC128" s="203"/>
      <c r="ED128" s="203"/>
      <c r="EE128" s="203"/>
      <c r="EF128" s="203"/>
      <c r="EG128" s="203"/>
      <c r="EH128" s="203"/>
      <c r="EI128" s="203"/>
      <c r="EJ128" s="203"/>
      <c r="EK128" s="203"/>
      <c r="EL128" s="203"/>
      <c r="EM128" s="203"/>
      <c r="EN128" s="203"/>
      <c r="EO128" s="203"/>
      <c r="EP128" s="203"/>
      <c r="EQ128" s="203"/>
      <c r="ER128" s="203"/>
      <c r="ES128" s="203"/>
      <c r="ET128" s="203"/>
      <c r="EU128" s="204"/>
    </row>
    <row r="129" spans="1:151" ht="13.5" customHeight="1">
      <c r="A129" s="143"/>
      <c r="B129" s="143"/>
      <c r="C129" s="143"/>
      <c r="D129" s="143"/>
      <c r="E129" s="143"/>
      <c r="F129" s="143"/>
      <c r="G129" s="143"/>
      <c r="H129" s="143"/>
      <c r="I129" s="143"/>
      <c r="J129" s="143"/>
      <c r="K129" s="143"/>
      <c r="L129" s="143"/>
      <c r="M129" s="143"/>
      <c r="N129" s="143"/>
      <c r="O129" s="143"/>
      <c r="P129" s="143"/>
      <c r="Q129" s="143"/>
      <c r="R129" s="143"/>
      <c r="S129" s="143"/>
      <c r="T129" s="143"/>
      <c r="U129" s="143"/>
      <c r="V129" s="143"/>
      <c r="W129" s="143"/>
      <c r="X129" s="143"/>
      <c r="Y129" s="143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43"/>
      <c r="AJ129" s="143"/>
      <c r="AK129" s="143"/>
      <c r="AL129" s="199"/>
      <c r="AM129" s="203"/>
      <c r="AN129" s="203"/>
      <c r="AO129" s="203"/>
      <c r="AP129" s="203"/>
      <c r="AQ129" s="203"/>
      <c r="AR129" s="203"/>
      <c r="AS129" s="203"/>
      <c r="AT129" s="203"/>
      <c r="AU129" s="203"/>
      <c r="AV129" s="203"/>
      <c r="AW129" s="203"/>
      <c r="AX129" s="203"/>
      <c r="AY129" s="203"/>
      <c r="AZ129" s="203"/>
      <c r="BA129" s="203"/>
      <c r="BB129" s="203"/>
      <c r="BC129" s="203"/>
      <c r="BD129" s="203"/>
      <c r="BE129" s="203"/>
      <c r="BF129" s="203"/>
      <c r="BG129" s="203"/>
      <c r="BH129" s="203"/>
      <c r="BI129" s="203"/>
      <c r="BJ129" s="203"/>
      <c r="BK129" s="203"/>
      <c r="BL129" s="203"/>
      <c r="BM129" s="203"/>
      <c r="BN129" s="203"/>
      <c r="BO129" s="203"/>
      <c r="BP129" s="203"/>
      <c r="BQ129" s="203"/>
      <c r="BR129" s="203"/>
      <c r="BS129" s="203"/>
      <c r="BT129" s="203"/>
      <c r="BU129" s="203"/>
      <c r="BV129" s="203"/>
      <c r="BW129" s="203"/>
      <c r="BX129" s="203"/>
      <c r="BY129" s="203"/>
      <c r="BZ129" s="203"/>
      <c r="CA129" s="203"/>
      <c r="CB129" s="203"/>
      <c r="CC129" s="203"/>
      <c r="CD129" s="203"/>
      <c r="CE129" s="203"/>
      <c r="CF129" s="203"/>
      <c r="CG129" s="203"/>
      <c r="CH129" s="203"/>
      <c r="CI129" s="203"/>
      <c r="CJ129" s="203"/>
      <c r="CK129" s="203"/>
      <c r="CL129" s="203"/>
      <c r="CM129" s="203"/>
      <c r="CN129" s="203"/>
      <c r="CO129" s="203"/>
      <c r="CP129" s="203"/>
      <c r="CQ129" s="203"/>
      <c r="CR129" s="203"/>
      <c r="CS129" s="203"/>
      <c r="CT129" s="203"/>
      <c r="CU129" s="203"/>
      <c r="CV129" s="203"/>
      <c r="CW129" s="203"/>
      <c r="CX129" s="203"/>
      <c r="CY129" s="203"/>
      <c r="CZ129" s="203"/>
      <c r="DA129" s="203"/>
      <c r="DB129" s="203"/>
      <c r="DC129" s="203"/>
      <c r="DD129" s="203"/>
      <c r="DE129" s="203"/>
      <c r="DF129" s="203"/>
      <c r="DG129" s="203"/>
      <c r="DH129" s="203"/>
      <c r="DI129" s="203"/>
      <c r="DJ129" s="203"/>
      <c r="DK129" s="203"/>
      <c r="DL129" s="203"/>
      <c r="DM129" s="203"/>
      <c r="DN129" s="203"/>
      <c r="DO129" s="203"/>
      <c r="DP129" s="203"/>
      <c r="DQ129" s="203"/>
      <c r="DR129" s="203"/>
      <c r="DS129" s="203"/>
      <c r="DT129" s="203"/>
      <c r="DU129" s="203"/>
      <c r="DV129" s="203"/>
      <c r="DW129" s="203"/>
      <c r="DX129" s="203"/>
      <c r="DY129" s="203"/>
      <c r="DZ129" s="203"/>
      <c r="EA129" s="203"/>
      <c r="EB129" s="203"/>
      <c r="EC129" s="203"/>
      <c r="ED129" s="203"/>
      <c r="EE129" s="203"/>
      <c r="EF129" s="203"/>
      <c r="EG129" s="203"/>
      <c r="EH129" s="203"/>
      <c r="EI129" s="203"/>
      <c r="EJ129" s="203"/>
      <c r="EK129" s="203"/>
      <c r="EL129" s="203"/>
      <c r="EM129" s="203"/>
      <c r="EN129" s="203"/>
      <c r="EO129" s="203"/>
      <c r="EP129" s="203"/>
      <c r="EQ129" s="203"/>
      <c r="ER129" s="203"/>
      <c r="ES129" s="203"/>
      <c r="ET129" s="203"/>
      <c r="EU129" s="204"/>
    </row>
    <row r="130" spans="1:151" ht="13.5" customHeight="1">
      <c r="A130" s="143"/>
      <c r="B130" s="143"/>
      <c r="C130" s="143"/>
      <c r="D130" s="143"/>
      <c r="E130" s="143"/>
      <c r="F130" s="143"/>
      <c r="G130" s="143"/>
      <c r="H130" s="143"/>
      <c r="I130" s="143"/>
      <c r="J130" s="143"/>
      <c r="K130" s="143"/>
      <c r="L130" s="143"/>
      <c r="M130" s="143"/>
      <c r="N130" s="143"/>
      <c r="O130" s="143"/>
      <c r="P130" s="143"/>
      <c r="Q130" s="143"/>
      <c r="R130" s="143"/>
      <c r="S130" s="143"/>
      <c r="T130" s="143"/>
      <c r="U130" s="143"/>
      <c r="V130" s="143"/>
      <c r="W130" s="143"/>
      <c r="X130" s="143"/>
      <c r="Y130" s="143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43"/>
      <c r="AJ130" s="143"/>
      <c r="AK130" s="143"/>
      <c r="AL130" s="199"/>
      <c r="AM130" s="203"/>
      <c r="AN130" s="203"/>
      <c r="AO130" s="203"/>
      <c r="AP130" s="203"/>
      <c r="AQ130" s="203"/>
      <c r="AR130" s="203"/>
      <c r="AS130" s="203"/>
      <c r="AT130" s="203"/>
      <c r="AU130" s="203"/>
      <c r="AV130" s="203"/>
      <c r="AW130" s="203"/>
      <c r="AX130" s="203"/>
      <c r="AY130" s="203"/>
      <c r="AZ130" s="203"/>
      <c r="BA130" s="203"/>
      <c r="BB130" s="203"/>
      <c r="BC130" s="203"/>
      <c r="BD130" s="203"/>
      <c r="BE130" s="203"/>
      <c r="BF130" s="203"/>
      <c r="BG130" s="203"/>
      <c r="BH130" s="203"/>
      <c r="BI130" s="203"/>
      <c r="BJ130" s="203"/>
      <c r="BK130" s="203"/>
      <c r="BL130" s="203"/>
      <c r="BM130" s="203"/>
      <c r="BN130" s="203"/>
      <c r="BO130" s="203"/>
      <c r="BP130" s="203"/>
      <c r="BQ130" s="203"/>
      <c r="BR130" s="203"/>
      <c r="BS130" s="203"/>
      <c r="BT130" s="203"/>
      <c r="BU130" s="203"/>
      <c r="BV130" s="203"/>
      <c r="BW130" s="203"/>
      <c r="BX130" s="203"/>
      <c r="BY130" s="203"/>
      <c r="BZ130" s="203"/>
      <c r="CA130" s="203"/>
      <c r="CB130" s="203"/>
      <c r="CC130" s="203"/>
      <c r="CD130" s="203"/>
      <c r="CE130" s="203"/>
      <c r="CF130" s="203"/>
      <c r="CG130" s="203"/>
      <c r="CH130" s="203"/>
      <c r="CI130" s="203"/>
      <c r="CJ130" s="203"/>
      <c r="CK130" s="203"/>
      <c r="CL130" s="203"/>
      <c r="CM130" s="203"/>
      <c r="CN130" s="203"/>
      <c r="CO130" s="203"/>
      <c r="CP130" s="203"/>
      <c r="CQ130" s="203"/>
      <c r="CR130" s="203"/>
      <c r="CS130" s="203"/>
      <c r="CT130" s="203"/>
      <c r="CU130" s="203"/>
      <c r="CV130" s="203"/>
      <c r="CW130" s="203"/>
      <c r="CX130" s="203"/>
      <c r="CY130" s="203"/>
      <c r="CZ130" s="203"/>
      <c r="DA130" s="203"/>
      <c r="DB130" s="203"/>
      <c r="DC130" s="203"/>
      <c r="DD130" s="203"/>
      <c r="DE130" s="203"/>
      <c r="DF130" s="203"/>
      <c r="DG130" s="203"/>
      <c r="DH130" s="203"/>
      <c r="DI130" s="203"/>
      <c r="DJ130" s="203"/>
      <c r="DK130" s="203"/>
      <c r="DL130" s="203"/>
      <c r="DM130" s="203"/>
      <c r="DN130" s="203"/>
      <c r="DO130" s="203"/>
      <c r="DP130" s="203"/>
      <c r="DQ130" s="203"/>
      <c r="DR130" s="203"/>
      <c r="DS130" s="203"/>
      <c r="DT130" s="203"/>
      <c r="DU130" s="203"/>
      <c r="DV130" s="203"/>
      <c r="DW130" s="203"/>
      <c r="DX130" s="203"/>
      <c r="DY130" s="203"/>
      <c r="DZ130" s="203"/>
      <c r="EA130" s="203"/>
      <c r="EB130" s="203"/>
      <c r="EC130" s="203"/>
      <c r="ED130" s="203"/>
      <c r="EE130" s="203"/>
      <c r="EF130" s="203"/>
      <c r="EG130" s="203"/>
      <c r="EH130" s="203"/>
      <c r="EI130" s="203"/>
      <c r="EJ130" s="203"/>
      <c r="EK130" s="203"/>
      <c r="EL130" s="203"/>
      <c r="EM130" s="203"/>
      <c r="EN130" s="203"/>
      <c r="EO130" s="203"/>
      <c r="EP130" s="203"/>
      <c r="EQ130" s="203"/>
      <c r="ER130" s="203"/>
      <c r="ES130" s="203"/>
      <c r="ET130" s="203"/>
      <c r="EU130" s="204"/>
    </row>
    <row r="131" spans="1:151" ht="13.5" customHeight="1">
      <c r="A131" s="143"/>
      <c r="B131" s="143"/>
      <c r="C131" s="143"/>
      <c r="D131" s="143"/>
      <c r="E131" s="143"/>
      <c r="F131" s="143"/>
      <c r="G131" s="143"/>
      <c r="H131" s="143"/>
      <c r="I131" s="143"/>
      <c r="J131" s="143"/>
      <c r="K131" s="143"/>
      <c r="L131" s="143"/>
      <c r="M131" s="143"/>
      <c r="N131" s="143"/>
      <c r="O131" s="143"/>
      <c r="P131" s="143"/>
      <c r="Q131" s="143"/>
      <c r="R131" s="143"/>
      <c r="S131" s="143"/>
      <c r="T131" s="143"/>
      <c r="U131" s="143"/>
      <c r="V131" s="143"/>
      <c r="W131" s="143"/>
      <c r="X131" s="143"/>
      <c r="Y131" s="143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43"/>
      <c r="AJ131" s="143"/>
      <c r="AK131" s="143"/>
      <c r="AL131" s="199"/>
      <c r="AM131" s="203"/>
      <c r="AN131" s="203"/>
      <c r="AO131" s="203"/>
      <c r="AP131" s="203"/>
      <c r="AQ131" s="203"/>
      <c r="AR131" s="203"/>
      <c r="AS131" s="203"/>
      <c r="AT131" s="203"/>
      <c r="AU131" s="203"/>
      <c r="AV131" s="203"/>
      <c r="AW131" s="203"/>
      <c r="AX131" s="203"/>
      <c r="AY131" s="203"/>
      <c r="AZ131" s="203"/>
      <c r="BA131" s="203"/>
      <c r="BB131" s="203"/>
      <c r="BC131" s="203"/>
      <c r="BD131" s="203"/>
      <c r="BE131" s="203"/>
      <c r="BF131" s="203"/>
      <c r="BG131" s="203"/>
      <c r="BH131" s="203"/>
      <c r="BI131" s="203"/>
      <c r="BJ131" s="203"/>
      <c r="BK131" s="203"/>
      <c r="BL131" s="203"/>
      <c r="BM131" s="203"/>
      <c r="BN131" s="203"/>
      <c r="BO131" s="203"/>
      <c r="BP131" s="203"/>
      <c r="BQ131" s="203"/>
      <c r="BR131" s="203"/>
      <c r="BS131" s="203"/>
      <c r="BT131" s="203"/>
      <c r="BU131" s="203"/>
      <c r="BV131" s="203"/>
      <c r="BW131" s="203"/>
      <c r="BX131" s="203"/>
      <c r="BY131" s="203"/>
      <c r="BZ131" s="203"/>
      <c r="CA131" s="203"/>
      <c r="CB131" s="203"/>
      <c r="CC131" s="203"/>
      <c r="CD131" s="203"/>
      <c r="CE131" s="203"/>
      <c r="CF131" s="203"/>
      <c r="CG131" s="203"/>
      <c r="CH131" s="203"/>
      <c r="CI131" s="203"/>
      <c r="CJ131" s="203"/>
      <c r="CK131" s="203"/>
      <c r="CL131" s="203"/>
      <c r="CM131" s="203"/>
      <c r="CN131" s="203"/>
      <c r="CO131" s="203"/>
      <c r="CP131" s="203"/>
      <c r="CQ131" s="203"/>
      <c r="CR131" s="203"/>
      <c r="CS131" s="203"/>
      <c r="CT131" s="203"/>
      <c r="CU131" s="203"/>
      <c r="CV131" s="203"/>
      <c r="CW131" s="203"/>
      <c r="CX131" s="203"/>
      <c r="CY131" s="203"/>
      <c r="CZ131" s="203"/>
      <c r="DA131" s="203"/>
      <c r="DB131" s="203"/>
      <c r="DC131" s="203"/>
      <c r="DD131" s="203"/>
      <c r="DE131" s="203"/>
      <c r="DF131" s="203"/>
      <c r="DG131" s="203"/>
      <c r="DH131" s="203"/>
      <c r="DI131" s="203"/>
      <c r="DJ131" s="203"/>
      <c r="DK131" s="203"/>
      <c r="DL131" s="203"/>
      <c r="DM131" s="203"/>
      <c r="DN131" s="203"/>
      <c r="DO131" s="203"/>
      <c r="DP131" s="203"/>
      <c r="DQ131" s="203"/>
      <c r="DR131" s="203"/>
      <c r="DS131" s="203"/>
      <c r="DT131" s="203"/>
      <c r="DU131" s="203"/>
      <c r="DV131" s="203"/>
      <c r="DW131" s="203"/>
      <c r="DX131" s="203"/>
      <c r="DY131" s="203"/>
      <c r="DZ131" s="203"/>
      <c r="EA131" s="203"/>
      <c r="EB131" s="203"/>
      <c r="EC131" s="203"/>
      <c r="ED131" s="203"/>
      <c r="EE131" s="203"/>
      <c r="EF131" s="203"/>
      <c r="EG131" s="203"/>
      <c r="EH131" s="203"/>
      <c r="EI131" s="203"/>
      <c r="EJ131" s="203"/>
      <c r="EK131" s="203"/>
      <c r="EL131" s="203"/>
      <c r="EM131" s="203"/>
      <c r="EN131" s="203"/>
      <c r="EO131" s="203"/>
      <c r="EP131" s="203"/>
      <c r="EQ131" s="203"/>
      <c r="ER131" s="203"/>
      <c r="ES131" s="203"/>
      <c r="ET131" s="203"/>
      <c r="EU131" s="204"/>
    </row>
    <row r="132" spans="1:151" ht="13.5" customHeight="1">
      <c r="A132" s="143"/>
      <c r="B132" s="143"/>
      <c r="C132" s="143"/>
      <c r="D132" s="143"/>
      <c r="E132" s="143"/>
      <c r="F132" s="143"/>
      <c r="G132" s="143"/>
      <c r="H132" s="143"/>
      <c r="I132" s="143"/>
      <c r="J132" s="143"/>
      <c r="K132" s="143"/>
      <c r="L132" s="143"/>
      <c r="M132" s="143"/>
      <c r="N132" s="143"/>
      <c r="O132" s="143"/>
      <c r="P132" s="143"/>
      <c r="Q132" s="143"/>
      <c r="R132" s="143"/>
      <c r="S132" s="143"/>
      <c r="T132" s="143"/>
      <c r="U132" s="143"/>
      <c r="V132" s="143"/>
      <c r="W132" s="143"/>
      <c r="X132" s="143"/>
      <c r="Y132" s="143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43"/>
      <c r="AJ132" s="143"/>
      <c r="AK132" s="143"/>
      <c r="AL132" s="199"/>
      <c r="AM132" s="203"/>
      <c r="AN132" s="203"/>
      <c r="AO132" s="203"/>
      <c r="AP132" s="203"/>
      <c r="AQ132" s="203"/>
      <c r="AR132" s="203"/>
      <c r="AS132" s="203"/>
      <c r="AT132" s="203"/>
      <c r="AU132" s="203"/>
      <c r="AV132" s="203"/>
      <c r="AW132" s="203"/>
      <c r="AX132" s="203"/>
      <c r="AY132" s="203"/>
      <c r="AZ132" s="203"/>
      <c r="BA132" s="203"/>
      <c r="BB132" s="203"/>
      <c r="BC132" s="203"/>
      <c r="BD132" s="203"/>
      <c r="BE132" s="203"/>
      <c r="BF132" s="203"/>
      <c r="BG132" s="203"/>
      <c r="BH132" s="203"/>
      <c r="BI132" s="203"/>
      <c r="BJ132" s="203"/>
      <c r="BK132" s="203"/>
      <c r="BL132" s="203"/>
      <c r="BM132" s="203"/>
      <c r="BN132" s="203"/>
      <c r="BO132" s="203"/>
      <c r="BP132" s="203"/>
      <c r="BQ132" s="203"/>
      <c r="BR132" s="203"/>
      <c r="BS132" s="203"/>
      <c r="BT132" s="203"/>
      <c r="BU132" s="203"/>
      <c r="BV132" s="203"/>
      <c r="BW132" s="203"/>
      <c r="BX132" s="203"/>
      <c r="BY132" s="203"/>
      <c r="BZ132" s="203"/>
      <c r="CA132" s="203"/>
      <c r="CB132" s="203"/>
      <c r="CC132" s="203"/>
      <c r="CD132" s="203"/>
      <c r="CE132" s="203"/>
      <c r="CF132" s="203"/>
      <c r="CG132" s="203"/>
      <c r="CH132" s="203"/>
      <c r="CI132" s="203"/>
      <c r="CJ132" s="203"/>
      <c r="CK132" s="203"/>
      <c r="CL132" s="203"/>
      <c r="CM132" s="203"/>
      <c r="CN132" s="203"/>
      <c r="CO132" s="203"/>
      <c r="CP132" s="203"/>
      <c r="CQ132" s="203"/>
      <c r="CR132" s="203"/>
      <c r="CS132" s="203"/>
      <c r="CT132" s="203"/>
      <c r="CU132" s="203"/>
      <c r="CV132" s="203"/>
      <c r="CW132" s="203"/>
      <c r="CX132" s="203"/>
      <c r="CY132" s="203"/>
      <c r="CZ132" s="203"/>
      <c r="DA132" s="203"/>
      <c r="DB132" s="203"/>
      <c r="DC132" s="203"/>
      <c r="DD132" s="203"/>
      <c r="DE132" s="203"/>
      <c r="DF132" s="203"/>
      <c r="DG132" s="203"/>
      <c r="DH132" s="203"/>
      <c r="DI132" s="203"/>
      <c r="DJ132" s="203"/>
      <c r="DK132" s="203"/>
      <c r="DL132" s="203"/>
      <c r="DM132" s="203"/>
      <c r="DN132" s="203"/>
      <c r="DO132" s="203"/>
      <c r="DP132" s="203"/>
      <c r="DQ132" s="203"/>
      <c r="DR132" s="203"/>
      <c r="DS132" s="203"/>
      <c r="DT132" s="203"/>
      <c r="DU132" s="203"/>
      <c r="DV132" s="203"/>
      <c r="DW132" s="203"/>
      <c r="DX132" s="203"/>
      <c r="DY132" s="203"/>
      <c r="DZ132" s="203"/>
      <c r="EA132" s="203"/>
      <c r="EB132" s="203"/>
      <c r="EC132" s="203"/>
      <c r="ED132" s="203"/>
      <c r="EE132" s="203"/>
      <c r="EF132" s="203"/>
      <c r="EG132" s="203"/>
      <c r="EH132" s="203"/>
      <c r="EI132" s="203"/>
      <c r="EJ132" s="203"/>
      <c r="EK132" s="203"/>
      <c r="EL132" s="203"/>
      <c r="EM132" s="203"/>
      <c r="EN132" s="203"/>
      <c r="EO132" s="203"/>
      <c r="EP132" s="203"/>
      <c r="EQ132" s="203"/>
      <c r="ER132" s="203"/>
      <c r="ES132" s="203"/>
      <c r="ET132" s="203"/>
      <c r="EU132" s="204"/>
    </row>
    <row r="133" spans="1:151" ht="13.5" customHeight="1">
      <c r="A133" s="143"/>
      <c r="B133" s="143"/>
      <c r="C133" s="143"/>
      <c r="D133" s="143"/>
      <c r="E133" s="143"/>
      <c r="F133" s="143"/>
      <c r="G133" s="143"/>
      <c r="H133" s="143"/>
      <c r="I133" s="143"/>
      <c r="J133" s="143"/>
      <c r="K133" s="143"/>
      <c r="L133" s="143"/>
      <c r="M133" s="143"/>
      <c r="N133" s="143"/>
      <c r="O133" s="143"/>
      <c r="P133" s="143"/>
      <c r="Q133" s="143"/>
      <c r="R133" s="143"/>
      <c r="S133" s="143"/>
      <c r="T133" s="143"/>
      <c r="U133" s="143"/>
      <c r="V133" s="143"/>
      <c r="W133" s="143"/>
      <c r="X133" s="143"/>
      <c r="Y133" s="143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43"/>
      <c r="AJ133" s="143"/>
      <c r="AK133" s="143"/>
      <c r="AL133" s="199"/>
      <c r="AM133" s="203"/>
      <c r="AN133" s="203"/>
      <c r="AO133" s="203"/>
      <c r="AP133" s="203"/>
      <c r="AQ133" s="203"/>
      <c r="AR133" s="203"/>
      <c r="AS133" s="203"/>
      <c r="AT133" s="203"/>
      <c r="AU133" s="203"/>
      <c r="AV133" s="203"/>
      <c r="AW133" s="203"/>
      <c r="AX133" s="203"/>
      <c r="AY133" s="203"/>
      <c r="AZ133" s="203"/>
      <c r="BA133" s="203"/>
      <c r="BB133" s="203"/>
      <c r="BC133" s="203"/>
      <c r="BD133" s="203"/>
      <c r="BE133" s="203"/>
      <c r="BF133" s="203"/>
      <c r="BG133" s="203"/>
      <c r="BH133" s="203"/>
      <c r="BI133" s="203"/>
      <c r="BJ133" s="203"/>
      <c r="BK133" s="203"/>
      <c r="BL133" s="203"/>
      <c r="BM133" s="203"/>
      <c r="BN133" s="203"/>
      <c r="BO133" s="203"/>
      <c r="BP133" s="203"/>
      <c r="BQ133" s="203"/>
      <c r="BR133" s="203"/>
      <c r="BS133" s="203"/>
      <c r="BT133" s="203"/>
      <c r="BU133" s="203"/>
      <c r="BV133" s="203"/>
      <c r="BW133" s="203"/>
      <c r="BX133" s="203"/>
      <c r="BY133" s="203"/>
      <c r="BZ133" s="203"/>
      <c r="CA133" s="203"/>
      <c r="CB133" s="203"/>
      <c r="CC133" s="203"/>
      <c r="CD133" s="203"/>
      <c r="CE133" s="203"/>
      <c r="CF133" s="203"/>
      <c r="CG133" s="203"/>
      <c r="CH133" s="203"/>
      <c r="CI133" s="203"/>
      <c r="CJ133" s="203"/>
      <c r="CK133" s="203"/>
      <c r="CL133" s="203"/>
      <c r="CM133" s="203"/>
      <c r="CN133" s="203"/>
      <c r="CO133" s="203"/>
      <c r="CP133" s="203"/>
      <c r="CQ133" s="203"/>
      <c r="CR133" s="203"/>
      <c r="CS133" s="203"/>
      <c r="CT133" s="203"/>
      <c r="CU133" s="203"/>
      <c r="CV133" s="203"/>
      <c r="CW133" s="203"/>
      <c r="CX133" s="203"/>
      <c r="CY133" s="203"/>
      <c r="CZ133" s="203"/>
      <c r="DA133" s="203"/>
      <c r="DB133" s="203"/>
      <c r="DC133" s="203"/>
      <c r="DD133" s="203"/>
      <c r="DE133" s="203"/>
      <c r="DF133" s="203"/>
      <c r="DG133" s="203"/>
      <c r="DH133" s="203"/>
      <c r="DI133" s="203"/>
      <c r="DJ133" s="203"/>
      <c r="DK133" s="203"/>
      <c r="DL133" s="203"/>
      <c r="DM133" s="203"/>
      <c r="DN133" s="203"/>
      <c r="DO133" s="203"/>
      <c r="DP133" s="203"/>
      <c r="DQ133" s="203"/>
      <c r="DR133" s="203"/>
      <c r="DS133" s="203"/>
      <c r="DT133" s="203"/>
      <c r="DU133" s="203"/>
      <c r="DV133" s="203"/>
      <c r="DW133" s="203"/>
      <c r="DX133" s="203"/>
      <c r="DY133" s="203"/>
      <c r="DZ133" s="203"/>
      <c r="EA133" s="203"/>
      <c r="EB133" s="203"/>
      <c r="EC133" s="203"/>
      <c r="ED133" s="203"/>
      <c r="EE133" s="203"/>
      <c r="EF133" s="203"/>
      <c r="EG133" s="203"/>
      <c r="EH133" s="203"/>
      <c r="EI133" s="203"/>
      <c r="EJ133" s="203"/>
      <c r="EK133" s="203"/>
      <c r="EL133" s="203"/>
      <c r="EM133" s="203"/>
      <c r="EN133" s="203"/>
      <c r="EO133" s="203"/>
      <c r="EP133" s="203"/>
      <c r="EQ133" s="203"/>
      <c r="ER133" s="203"/>
      <c r="ES133" s="203"/>
      <c r="ET133" s="203"/>
      <c r="EU133" s="204"/>
    </row>
    <row r="134" spans="1:151" ht="13.5" customHeight="1">
      <c r="A134" s="143"/>
      <c r="B134" s="143"/>
      <c r="C134" s="143"/>
      <c r="D134" s="143"/>
      <c r="E134" s="143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143"/>
      <c r="Q134" s="143"/>
      <c r="R134" s="143"/>
      <c r="S134" s="143"/>
      <c r="T134" s="143"/>
      <c r="U134" s="143"/>
      <c r="V134" s="143"/>
      <c r="W134" s="143"/>
      <c r="X134" s="143"/>
      <c r="Y134" s="143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43"/>
      <c r="AJ134" s="143"/>
      <c r="AK134" s="143"/>
      <c r="AL134" s="199"/>
      <c r="AM134" s="203"/>
      <c r="AN134" s="203"/>
      <c r="AO134" s="203"/>
      <c r="AP134" s="203"/>
      <c r="AQ134" s="203"/>
      <c r="AR134" s="203"/>
      <c r="AS134" s="203"/>
      <c r="AT134" s="203"/>
      <c r="AU134" s="203"/>
      <c r="AV134" s="203"/>
      <c r="AW134" s="203"/>
      <c r="AX134" s="203"/>
      <c r="AY134" s="203"/>
      <c r="AZ134" s="203"/>
      <c r="BA134" s="203"/>
      <c r="BB134" s="203"/>
      <c r="BC134" s="203"/>
      <c r="BD134" s="203"/>
      <c r="BE134" s="203"/>
      <c r="BF134" s="203"/>
      <c r="BG134" s="203"/>
      <c r="BH134" s="203"/>
      <c r="BI134" s="203"/>
      <c r="BJ134" s="203"/>
      <c r="BK134" s="203"/>
      <c r="BL134" s="203"/>
      <c r="BM134" s="203"/>
      <c r="BN134" s="203"/>
      <c r="BO134" s="203"/>
      <c r="BP134" s="203"/>
      <c r="BQ134" s="203"/>
      <c r="BR134" s="203"/>
      <c r="BS134" s="203"/>
      <c r="BT134" s="203"/>
      <c r="BU134" s="203"/>
      <c r="BV134" s="203"/>
      <c r="BW134" s="203"/>
      <c r="BX134" s="203"/>
      <c r="BY134" s="203"/>
      <c r="BZ134" s="203"/>
      <c r="CA134" s="203"/>
      <c r="CB134" s="203"/>
      <c r="CC134" s="203"/>
      <c r="CD134" s="203"/>
      <c r="CE134" s="203"/>
      <c r="CF134" s="203"/>
      <c r="CG134" s="203"/>
      <c r="CH134" s="203"/>
      <c r="CI134" s="203"/>
      <c r="CJ134" s="203"/>
      <c r="CK134" s="203"/>
      <c r="CL134" s="203"/>
      <c r="CM134" s="203"/>
      <c r="CN134" s="203"/>
      <c r="CO134" s="203"/>
      <c r="CP134" s="203"/>
      <c r="CQ134" s="203"/>
      <c r="CR134" s="203"/>
      <c r="CS134" s="203"/>
      <c r="CT134" s="203"/>
      <c r="CU134" s="203"/>
      <c r="CV134" s="203"/>
      <c r="CW134" s="203"/>
      <c r="CX134" s="203"/>
      <c r="CY134" s="203"/>
      <c r="CZ134" s="203"/>
      <c r="DA134" s="203"/>
      <c r="DB134" s="203"/>
      <c r="DC134" s="203"/>
      <c r="DD134" s="203"/>
      <c r="DE134" s="203"/>
      <c r="DF134" s="203"/>
      <c r="DG134" s="203"/>
      <c r="DH134" s="203"/>
      <c r="DI134" s="203"/>
      <c r="DJ134" s="203"/>
      <c r="DK134" s="203"/>
      <c r="DL134" s="203"/>
      <c r="DM134" s="203"/>
      <c r="DN134" s="203"/>
      <c r="DO134" s="203"/>
      <c r="DP134" s="203"/>
      <c r="DQ134" s="203"/>
      <c r="DR134" s="203"/>
      <c r="DS134" s="203"/>
      <c r="DT134" s="203"/>
      <c r="DU134" s="203"/>
      <c r="DV134" s="203"/>
      <c r="DW134" s="203"/>
      <c r="DX134" s="203"/>
      <c r="DY134" s="203"/>
      <c r="DZ134" s="203"/>
      <c r="EA134" s="203"/>
      <c r="EB134" s="203"/>
      <c r="EC134" s="203"/>
      <c r="ED134" s="203"/>
      <c r="EE134" s="203"/>
      <c r="EF134" s="203"/>
      <c r="EG134" s="203"/>
      <c r="EH134" s="203"/>
      <c r="EI134" s="203"/>
      <c r="EJ134" s="203"/>
      <c r="EK134" s="203"/>
      <c r="EL134" s="203"/>
      <c r="EM134" s="203"/>
      <c r="EN134" s="203"/>
      <c r="EO134" s="203"/>
      <c r="EP134" s="203"/>
      <c r="EQ134" s="203"/>
      <c r="ER134" s="203"/>
      <c r="ES134" s="203"/>
      <c r="ET134" s="203"/>
      <c r="EU134" s="204"/>
    </row>
    <row r="135" spans="1:151" ht="13.5" customHeight="1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  <c r="Q135" s="143"/>
      <c r="R135" s="143"/>
      <c r="S135" s="143"/>
      <c r="T135" s="143"/>
      <c r="U135" s="143"/>
      <c r="V135" s="143"/>
      <c r="W135" s="143"/>
      <c r="X135" s="143"/>
      <c r="Y135" s="143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43"/>
      <c r="AJ135" s="143"/>
      <c r="AK135" s="143"/>
      <c r="AL135" s="199"/>
      <c r="AM135" s="203"/>
      <c r="AN135" s="203"/>
      <c r="AO135" s="203"/>
      <c r="AP135" s="203"/>
      <c r="AQ135" s="203"/>
      <c r="AR135" s="203"/>
      <c r="AS135" s="203"/>
      <c r="AT135" s="203"/>
      <c r="AU135" s="203"/>
      <c r="AV135" s="203"/>
      <c r="AW135" s="203"/>
      <c r="AX135" s="203"/>
      <c r="AY135" s="203"/>
      <c r="AZ135" s="203"/>
      <c r="BA135" s="203"/>
      <c r="BB135" s="203"/>
      <c r="BC135" s="203"/>
      <c r="BD135" s="203"/>
      <c r="BE135" s="203"/>
      <c r="BF135" s="203"/>
      <c r="BG135" s="203"/>
      <c r="BH135" s="203"/>
      <c r="BI135" s="203"/>
      <c r="BJ135" s="203"/>
      <c r="BK135" s="203"/>
      <c r="BL135" s="203"/>
      <c r="BM135" s="203"/>
      <c r="BN135" s="203"/>
      <c r="BO135" s="203"/>
      <c r="BP135" s="203"/>
      <c r="BQ135" s="203"/>
      <c r="BR135" s="203"/>
      <c r="BS135" s="203"/>
      <c r="BT135" s="203"/>
      <c r="BU135" s="203"/>
      <c r="BV135" s="203"/>
      <c r="BW135" s="203"/>
      <c r="BX135" s="203"/>
      <c r="BY135" s="203"/>
      <c r="BZ135" s="203"/>
      <c r="CA135" s="203"/>
      <c r="CB135" s="203"/>
      <c r="CC135" s="203"/>
      <c r="CD135" s="203"/>
      <c r="CE135" s="203"/>
      <c r="CF135" s="203"/>
      <c r="CG135" s="203"/>
      <c r="CH135" s="203"/>
      <c r="CI135" s="203"/>
      <c r="CJ135" s="203"/>
      <c r="CK135" s="203"/>
      <c r="CL135" s="203"/>
      <c r="CM135" s="203"/>
      <c r="CN135" s="203"/>
      <c r="CO135" s="203"/>
      <c r="CP135" s="203"/>
      <c r="CQ135" s="203"/>
      <c r="CR135" s="203"/>
      <c r="CS135" s="203"/>
      <c r="CT135" s="203"/>
      <c r="CU135" s="203"/>
      <c r="CV135" s="203"/>
      <c r="CW135" s="203"/>
      <c r="CX135" s="203"/>
      <c r="CY135" s="203"/>
      <c r="CZ135" s="203"/>
      <c r="DA135" s="203"/>
      <c r="DB135" s="203"/>
      <c r="DC135" s="203"/>
      <c r="DD135" s="203"/>
      <c r="DE135" s="203"/>
      <c r="DF135" s="203"/>
      <c r="DG135" s="203"/>
      <c r="DH135" s="203"/>
      <c r="DI135" s="203"/>
      <c r="DJ135" s="203"/>
      <c r="DK135" s="203"/>
      <c r="DL135" s="203"/>
      <c r="DM135" s="203"/>
      <c r="DN135" s="203"/>
      <c r="DO135" s="203"/>
      <c r="DP135" s="203"/>
      <c r="DQ135" s="203"/>
      <c r="DR135" s="203"/>
      <c r="DS135" s="203"/>
      <c r="DT135" s="203"/>
      <c r="DU135" s="203"/>
      <c r="DV135" s="203"/>
      <c r="DW135" s="203"/>
      <c r="DX135" s="203"/>
      <c r="DY135" s="203"/>
      <c r="DZ135" s="203"/>
      <c r="EA135" s="203"/>
      <c r="EB135" s="203"/>
      <c r="EC135" s="203"/>
      <c r="ED135" s="203"/>
      <c r="EE135" s="203"/>
      <c r="EF135" s="203"/>
      <c r="EG135" s="203"/>
      <c r="EH135" s="203"/>
      <c r="EI135" s="203"/>
      <c r="EJ135" s="203"/>
      <c r="EK135" s="203"/>
      <c r="EL135" s="203"/>
      <c r="EM135" s="203"/>
      <c r="EN135" s="203"/>
      <c r="EO135" s="203"/>
      <c r="EP135" s="203"/>
      <c r="EQ135" s="203"/>
      <c r="ER135" s="203"/>
      <c r="ES135" s="203"/>
      <c r="ET135" s="203"/>
      <c r="EU135" s="204"/>
    </row>
    <row r="136" spans="1:151" ht="13.5" customHeight="1">
      <c r="A136" s="143"/>
      <c r="B136" s="143"/>
      <c r="C136" s="143"/>
      <c r="D136" s="143"/>
      <c r="E136" s="143"/>
      <c r="F136" s="143"/>
      <c r="G136" s="143"/>
      <c r="H136" s="143"/>
      <c r="I136" s="143"/>
      <c r="J136" s="143"/>
      <c r="K136" s="143"/>
      <c r="L136" s="143"/>
      <c r="M136" s="143"/>
      <c r="N136" s="143"/>
      <c r="O136" s="143"/>
      <c r="P136" s="143"/>
      <c r="Q136" s="143"/>
      <c r="R136" s="143"/>
      <c r="S136" s="143"/>
      <c r="T136" s="143"/>
      <c r="U136" s="143"/>
      <c r="V136" s="143"/>
      <c r="W136" s="143"/>
      <c r="X136" s="143"/>
      <c r="Y136" s="143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43"/>
      <c r="AJ136" s="143"/>
      <c r="AK136" s="143"/>
      <c r="AL136" s="199"/>
      <c r="AM136" s="203"/>
      <c r="AN136" s="203"/>
      <c r="AO136" s="203"/>
      <c r="AP136" s="203"/>
      <c r="AQ136" s="203"/>
      <c r="AR136" s="203"/>
      <c r="AS136" s="203"/>
      <c r="AT136" s="203"/>
      <c r="AU136" s="203"/>
      <c r="AV136" s="203"/>
      <c r="AW136" s="203"/>
      <c r="AX136" s="203"/>
      <c r="AY136" s="203"/>
      <c r="AZ136" s="203"/>
      <c r="BA136" s="203"/>
      <c r="BB136" s="203"/>
      <c r="BC136" s="203"/>
      <c r="BD136" s="203"/>
      <c r="BE136" s="203"/>
      <c r="BF136" s="203"/>
      <c r="BG136" s="203"/>
      <c r="BH136" s="203"/>
      <c r="BI136" s="203"/>
      <c r="BJ136" s="203"/>
      <c r="BK136" s="203"/>
      <c r="BL136" s="203"/>
      <c r="BM136" s="203"/>
      <c r="BN136" s="203"/>
      <c r="BO136" s="203"/>
      <c r="BP136" s="203"/>
      <c r="BQ136" s="203"/>
      <c r="BR136" s="203"/>
      <c r="BS136" s="203"/>
      <c r="BT136" s="203"/>
      <c r="BU136" s="203"/>
      <c r="BV136" s="203"/>
      <c r="BW136" s="203"/>
      <c r="BX136" s="203"/>
      <c r="BY136" s="203"/>
      <c r="BZ136" s="203"/>
      <c r="CA136" s="203"/>
      <c r="CB136" s="203"/>
      <c r="CC136" s="203"/>
      <c r="CD136" s="203"/>
      <c r="CE136" s="203"/>
      <c r="CF136" s="203"/>
      <c r="CG136" s="203"/>
      <c r="CH136" s="203"/>
      <c r="CI136" s="203"/>
      <c r="CJ136" s="203"/>
      <c r="CK136" s="203"/>
      <c r="CL136" s="203"/>
      <c r="CM136" s="203"/>
      <c r="CN136" s="203"/>
      <c r="CO136" s="203"/>
      <c r="CP136" s="203"/>
      <c r="CQ136" s="203"/>
      <c r="CR136" s="203"/>
      <c r="CS136" s="203"/>
      <c r="CT136" s="203"/>
      <c r="CU136" s="203"/>
      <c r="CV136" s="203"/>
      <c r="CW136" s="203"/>
      <c r="CX136" s="203"/>
      <c r="CY136" s="203"/>
      <c r="CZ136" s="203"/>
      <c r="DA136" s="203"/>
      <c r="DB136" s="203"/>
      <c r="DC136" s="203"/>
      <c r="DD136" s="203"/>
      <c r="DE136" s="203"/>
      <c r="DF136" s="203"/>
      <c r="DG136" s="203"/>
      <c r="DH136" s="203"/>
      <c r="DI136" s="203"/>
      <c r="DJ136" s="203"/>
      <c r="DK136" s="203"/>
      <c r="DL136" s="203"/>
      <c r="DM136" s="203"/>
      <c r="DN136" s="203"/>
      <c r="DO136" s="203"/>
      <c r="DP136" s="203"/>
      <c r="DQ136" s="203"/>
      <c r="DR136" s="203"/>
      <c r="DS136" s="203"/>
      <c r="DT136" s="203"/>
      <c r="DU136" s="203"/>
      <c r="DV136" s="203"/>
      <c r="DW136" s="203"/>
      <c r="DX136" s="203"/>
      <c r="DY136" s="203"/>
      <c r="DZ136" s="203"/>
      <c r="EA136" s="203"/>
      <c r="EB136" s="203"/>
      <c r="EC136" s="203"/>
      <c r="ED136" s="203"/>
      <c r="EE136" s="203"/>
      <c r="EF136" s="203"/>
      <c r="EG136" s="203"/>
      <c r="EH136" s="203"/>
      <c r="EI136" s="203"/>
      <c r="EJ136" s="203"/>
      <c r="EK136" s="203"/>
      <c r="EL136" s="203"/>
      <c r="EM136" s="203"/>
      <c r="EN136" s="203"/>
      <c r="EO136" s="203"/>
      <c r="EP136" s="203"/>
      <c r="EQ136" s="203"/>
      <c r="ER136" s="203"/>
      <c r="ES136" s="203"/>
      <c r="ET136" s="203"/>
      <c r="EU136" s="204"/>
    </row>
    <row r="137" spans="1:151" ht="13.5" customHeight="1">
      <c r="A137" s="143"/>
      <c r="B137" s="143"/>
      <c r="C137" s="143"/>
      <c r="D137" s="143"/>
      <c r="E137" s="143"/>
      <c r="F137" s="143"/>
      <c r="G137" s="143"/>
      <c r="H137" s="143"/>
      <c r="I137" s="143"/>
      <c r="J137" s="143"/>
      <c r="K137" s="143"/>
      <c r="L137" s="143"/>
      <c r="M137" s="143"/>
      <c r="N137" s="143"/>
      <c r="O137" s="143"/>
      <c r="P137" s="143"/>
      <c r="Q137" s="143"/>
      <c r="R137" s="143"/>
      <c r="S137" s="143"/>
      <c r="T137" s="143"/>
      <c r="U137" s="143"/>
      <c r="V137" s="143"/>
      <c r="W137" s="143"/>
      <c r="X137" s="143"/>
      <c r="Y137" s="143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43"/>
      <c r="AJ137" s="143"/>
      <c r="AK137" s="143"/>
      <c r="AL137" s="199"/>
      <c r="AM137" s="203"/>
      <c r="AN137" s="203"/>
      <c r="AO137" s="203"/>
      <c r="AP137" s="203"/>
      <c r="AQ137" s="203"/>
      <c r="AR137" s="203"/>
      <c r="AS137" s="203"/>
      <c r="AT137" s="203"/>
      <c r="AU137" s="203"/>
      <c r="AV137" s="203"/>
      <c r="AW137" s="203"/>
      <c r="AX137" s="203"/>
      <c r="AY137" s="203"/>
      <c r="AZ137" s="203"/>
      <c r="BA137" s="203"/>
      <c r="BB137" s="203"/>
      <c r="BC137" s="203"/>
      <c r="BD137" s="203"/>
      <c r="BE137" s="203"/>
      <c r="BF137" s="203"/>
      <c r="BG137" s="203"/>
      <c r="BH137" s="203"/>
      <c r="BI137" s="203"/>
      <c r="BJ137" s="203"/>
      <c r="BK137" s="203"/>
      <c r="BL137" s="203"/>
      <c r="BM137" s="203"/>
      <c r="BN137" s="203"/>
      <c r="BO137" s="203"/>
      <c r="BP137" s="203"/>
      <c r="BQ137" s="203"/>
      <c r="BR137" s="203"/>
      <c r="BS137" s="203"/>
      <c r="BT137" s="203"/>
      <c r="BU137" s="203"/>
      <c r="BV137" s="203"/>
      <c r="BW137" s="203"/>
      <c r="BX137" s="203"/>
      <c r="BY137" s="203"/>
      <c r="BZ137" s="203"/>
      <c r="CA137" s="203"/>
      <c r="CB137" s="203"/>
      <c r="CC137" s="203"/>
      <c r="CD137" s="203"/>
      <c r="CE137" s="203"/>
      <c r="CF137" s="203"/>
      <c r="CG137" s="203"/>
      <c r="CH137" s="203"/>
      <c r="CI137" s="203"/>
      <c r="CJ137" s="203"/>
      <c r="CK137" s="203"/>
      <c r="CL137" s="203"/>
      <c r="CM137" s="203"/>
      <c r="CN137" s="203"/>
      <c r="CO137" s="203"/>
      <c r="CP137" s="203"/>
      <c r="CQ137" s="203"/>
      <c r="CR137" s="203"/>
      <c r="CS137" s="203"/>
      <c r="CT137" s="203"/>
      <c r="CU137" s="203"/>
      <c r="CV137" s="203"/>
      <c r="CW137" s="203"/>
      <c r="CX137" s="203"/>
      <c r="CY137" s="203"/>
      <c r="CZ137" s="203"/>
      <c r="DA137" s="203"/>
      <c r="DB137" s="203"/>
      <c r="DC137" s="203"/>
      <c r="DD137" s="203"/>
      <c r="DE137" s="203"/>
      <c r="DF137" s="203"/>
      <c r="DG137" s="203"/>
      <c r="DH137" s="203"/>
      <c r="DI137" s="203"/>
      <c r="DJ137" s="203"/>
      <c r="DK137" s="203"/>
      <c r="DL137" s="203"/>
      <c r="DM137" s="203"/>
      <c r="DN137" s="203"/>
      <c r="DO137" s="203"/>
      <c r="DP137" s="203"/>
      <c r="DQ137" s="203"/>
      <c r="DR137" s="203"/>
      <c r="DS137" s="203"/>
      <c r="DT137" s="203"/>
      <c r="DU137" s="203"/>
      <c r="DV137" s="203"/>
      <c r="DW137" s="203"/>
      <c r="DX137" s="203"/>
      <c r="DY137" s="203"/>
      <c r="DZ137" s="203"/>
      <c r="EA137" s="203"/>
      <c r="EB137" s="203"/>
      <c r="EC137" s="203"/>
      <c r="ED137" s="203"/>
      <c r="EE137" s="203"/>
      <c r="EF137" s="203"/>
      <c r="EG137" s="203"/>
      <c r="EH137" s="203"/>
      <c r="EI137" s="203"/>
      <c r="EJ137" s="203"/>
      <c r="EK137" s="203"/>
      <c r="EL137" s="203"/>
      <c r="EM137" s="203"/>
      <c r="EN137" s="203"/>
      <c r="EO137" s="203"/>
      <c r="EP137" s="203"/>
      <c r="EQ137" s="203"/>
      <c r="ER137" s="203"/>
      <c r="ES137" s="203"/>
      <c r="ET137" s="203"/>
      <c r="EU137" s="204"/>
    </row>
    <row r="138" spans="1:151" ht="13.5" customHeight="1">
      <c r="A138" s="143"/>
      <c r="B138" s="143"/>
      <c r="C138" s="143"/>
      <c r="D138" s="143"/>
      <c r="E138" s="143"/>
      <c r="F138" s="143"/>
      <c r="G138" s="143"/>
      <c r="H138" s="143"/>
      <c r="I138" s="143"/>
      <c r="J138" s="143"/>
      <c r="K138" s="143"/>
      <c r="L138" s="143"/>
      <c r="M138" s="143"/>
      <c r="N138" s="143"/>
      <c r="O138" s="143"/>
      <c r="P138" s="143"/>
      <c r="Q138" s="143"/>
      <c r="R138" s="143"/>
      <c r="S138" s="143"/>
      <c r="T138" s="143"/>
      <c r="U138" s="143"/>
      <c r="V138" s="143"/>
      <c r="W138" s="143"/>
      <c r="X138" s="143"/>
      <c r="Y138" s="143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43"/>
      <c r="AJ138" s="143"/>
      <c r="AK138" s="143"/>
      <c r="AL138" s="199"/>
      <c r="AM138" s="203"/>
      <c r="AN138" s="203"/>
      <c r="AO138" s="203"/>
      <c r="AP138" s="203"/>
      <c r="AQ138" s="203"/>
      <c r="AR138" s="203"/>
      <c r="AS138" s="203"/>
      <c r="AT138" s="203"/>
      <c r="AU138" s="203"/>
      <c r="AV138" s="203"/>
      <c r="AW138" s="203"/>
      <c r="AX138" s="203"/>
      <c r="AY138" s="203"/>
      <c r="AZ138" s="203"/>
      <c r="BA138" s="203"/>
      <c r="BB138" s="203"/>
      <c r="BC138" s="203"/>
      <c r="BD138" s="203"/>
      <c r="BE138" s="203"/>
      <c r="BF138" s="203"/>
      <c r="BG138" s="203"/>
      <c r="BH138" s="203"/>
      <c r="BI138" s="203"/>
      <c r="BJ138" s="203"/>
      <c r="BK138" s="203"/>
      <c r="BL138" s="203"/>
      <c r="BM138" s="203"/>
      <c r="BN138" s="203"/>
      <c r="BO138" s="203"/>
      <c r="BP138" s="203"/>
      <c r="BQ138" s="203"/>
      <c r="BR138" s="203"/>
      <c r="BS138" s="203"/>
      <c r="BT138" s="203"/>
      <c r="BU138" s="203"/>
      <c r="BV138" s="203"/>
      <c r="BW138" s="203"/>
      <c r="BX138" s="203"/>
      <c r="BY138" s="203"/>
      <c r="BZ138" s="203"/>
      <c r="CA138" s="203"/>
      <c r="CB138" s="203"/>
      <c r="CC138" s="203"/>
      <c r="CD138" s="203"/>
      <c r="CE138" s="203"/>
      <c r="CF138" s="203"/>
      <c r="CG138" s="203"/>
      <c r="CH138" s="203"/>
      <c r="CI138" s="203"/>
      <c r="CJ138" s="203"/>
      <c r="CK138" s="203"/>
      <c r="CL138" s="203"/>
      <c r="CM138" s="203"/>
      <c r="CN138" s="203"/>
      <c r="CO138" s="203"/>
      <c r="CP138" s="203"/>
      <c r="CQ138" s="203"/>
      <c r="CR138" s="203"/>
      <c r="CS138" s="203"/>
      <c r="CT138" s="203"/>
      <c r="CU138" s="203"/>
      <c r="CV138" s="203"/>
      <c r="CW138" s="203"/>
      <c r="CX138" s="203"/>
      <c r="CY138" s="203"/>
      <c r="CZ138" s="203"/>
      <c r="DA138" s="203"/>
      <c r="DB138" s="203"/>
      <c r="DC138" s="203"/>
      <c r="DD138" s="203"/>
      <c r="DE138" s="203"/>
      <c r="DF138" s="203"/>
      <c r="DG138" s="203"/>
      <c r="DH138" s="203"/>
      <c r="DI138" s="203"/>
      <c r="DJ138" s="203"/>
      <c r="DK138" s="203"/>
      <c r="DL138" s="203"/>
      <c r="DM138" s="203"/>
      <c r="DN138" s="203"/>
      <c r="DO138" s="203"/>
      <c r="DP138" s="203"/>
      <c r="DQ138" s="203"/>
      <c r="DR138" s="203"/>
      <c r="DS138" s="203"/>
      <c r="DT138" s="203"/>
      <c r="DU138" s="203"/>
      <c r="DV138" s="203"/>
      <c r="DW138" s="203"/>
      <c r="DX138" s="203"/>
      <c r="DY138" s="203"/>
      <c r="DZ138" s="203"/>
      <c r="EA138" s="203"/>
      <c r="EB138" s="203"/>
      <c r="EC138" s="203"/>
      <c r="ED138" s="203"/>
      <c r="EE138" s="203"/>
      <c r="EF138" s="203"/>
      <c r="EG138" s="203"/>
      <c r="EH138" s="203"/>
      <c r="EI138" s="203"/>
      <c r="EJ138" s="203"/>
      <c r="EK138" s="203"/>
      <c r="EL138" s="203"/>
      <c r="EM138" s="203"/>
      <c r="EN138" s="203"/>
      <c r="EO138" s="203"/>
      <c r="EP138" s="203"/>
      <c r="EQ138" s="203"/>
      <c r="ER138" s="203"/>
      <c r="ES138" s="203"/>
      <c r="ET138" s="203"/>
      <c r="EU138" s="204"/>
    </row>
    <row r="139" spans="1:151" ht="13.5" customHeight="1">
      <c r="A139" s="143"/>
      <c r="B139" s="143"/>
      <c r="C139" s="143"/>
      <c r="D139" s="143"/>
      <c r="E139" s="143"/>
      <c r="F139" s="143"/>
      <c r="G139" s="143"/>
      <c r="H139" s="143"/>
      <c r="I139" s="143"/>
      <c r="J139" s="143"/>
      <c r="K139" s="143"/>
      <c r="L139" s="143"/>
      <c r="M139" s="143"/>
      <c r="N139" s="143"/>
      <c r="O139" s="143"/>
      <c r="P139" s="143"/>
      <c r="Q139" s="143"/>
      <c r="R139" s="143"/>
      <c r="S139" s="143"/>
      <c r="T139" s="143"/>
      <c r="U139" s="143"/>
      <c r="V139" s="143"/>
      <c r="W139" s="143"/>
      <c r="X139" s="143"/>
      <c r="Y139" s="143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43"/>
      <c r="AJ139" s="143"/>
      <c r="AK139" s="143"/>
      <c r="AL139" s="199"/>
      <c r="AM139" s="203"/>
      <c r="AN139" s="203"/>
      <c r="AO139" s="203"/>
      <c r="AP139" s="203"/>
      <c r="AQ139" s="203"/>
      <c r="AR139" s="203"/>
      <c r="AS139" s="203"/>
      <c r="AT139" s="203"/>
      <c r="AU139" s="203"/>
      <c r="AV139" s="203"/>
      <c r="AW139" s="203"/>
      <c r="AX139" s="203"/>
      <c r="AY139" s="203"/>
      <c r="AZ139" s="203"/>
      <c r="BA139" s="203"/>
      <c r="BB139" s="203"/>
      <c r="BC139" s="203"/>
      <c r="BD139" s="203"/>
      <c r="BE139" s="203"/>
      <c r="BF139" s="203"/>
      <c r="BG139" s="203"/>
      <c r="BH139" s="203"/>
      <c r="BI139" s="203"/>
      <c r="BJ139" s="203"/>
      <c r="BK139" s="203"/>
      <c r="BL139" s="203"/>
      <c r="BM139" s="203"/>
      <c r="BN139" s="203"/>
      <c r="BO139" s="203"/>
      <c r="BP139" s="203"/>
      <c r="BQ139" s="203"/>
      <c r="BR139" s="203"/>
      <c r="BS139" s="203"/>
      <c r="BT139" s="203"/>
      <c r="BU139" s="203"/>
      <c r="BV139" s="203"/>
      <c r="BW139" s="203"/>
      <c r="BX139" s="203"/>
      <c r="BY139" s="203"/>
      <c r="BZ139" s="203"/>
      <c r="CA139" s="203"/>
      <c r="CB139" s="203"/>
      <c r="CC139" s="203"/>
      <c r="CD139" s="203"/>
      <c r="CE139" s="203"/>
      <c r="CF139" s="203"/>
      <c r="CG139" s="203"/>
      <c r="CH139" s="203"/>
      <c r="CI139" s="203"/>
      <c r="CJ139" s="203"/>
      <c r="CK139" s="203"/>
      <c r="CL139" s="203"/>
      <c r="CM139" s="203"/>
      <c r="CN139" s="203"/>
      <c r="CO139" s="203"/>
      <c r="CP139" s="203"/>
      <c r="CQ139" s="203"/>
      <c r="CR139" s="203"/>
      <c r="CS139" s="203"/>
      <c r="CT139" s="203"/>
      <c r="CU139" s="203"/>
      <c r="CV139" s="203"/>
      <c r="CW139" s="203"/>
      <c r="CX139" s="203"/>
      <c r="CY139" s="203"/>
      <c r="CZ139" s="203"/>
      <c r="DA139" s="203"/>
      <c r="DB139" s="203"/>
      <c r="DC139" s="203"/>
      <c r="DD139" s="203"/>
      <c r="DE139" s="203"/>
      <c r="DF139" s="203"/>
      <c r="DG139" s="203"/>
      <c r="DH139" s="203"/>
      <c r="DI139" s="203"/>
      <c r="DJ139" s="203"/>
      <c r="DK139" s="203"/>
      <c r="DL139" s="203"/>
      <c r="DM139" s="203"/>
      <c r="DN139" s="203"/>
      <c r="DO139" s="203"/>
      <c r="DP139" s="203"/>
      <c r="DQ139" s="203"/>
      <c r="DR139" s="203"/>
      <c r="DS139" s="203"/>
      <c r="DT139" s="203"/>
      <c r="DU139" s="203"/>
      <c r="DV139" s="203"/>
      <c r="DW139" s="203"/>
      <c r="DX139" s="203"/>
      <c r="DY139" s="203"/>
      <c r="DZ139" s="203"/>
      <c r="EA139" s="203"/>
      <c r="EB139" s="203"/>
      <c r="EC139" s="203"/>
      <c r="ED139" s="203"/>
      <c r="EE139" s="203"/>
      <c r="EF139" s="203"/>
      <c r="EG139" s="203"/>
      <c r="EH139" s="203"/>
      <c r="EI139" s="203"/>
      <c r="EJ139" s="203"/>
      <c r="EK139" s="203"/>
      <c r="EL139" s="203"/>
      <c r="EM139" s="203"/>
      <c r="EN139" s="203"/>
      <c r="EO139" s="203"/>
      <c r="EP139" s="203"/>
      <c r="EQ139" s="203"/>
      <c r="ER139" s="203"/>
      <c r="ES139" s="203"/>
      <c r="ET139" s="203"/>
      <c r="EU139" s="204"/>
    </row>
    <row r="140" spans="1:151" ht="13.5" customHeight="1">
      <c r="A140" s="143"/>
      <c r="B140" s="143"/>
      <c r="C140" s="143"/>
      <c r="D140" s="143"/>
      <c r="E140" s="143"/>
      <c r="F140" s="143"/>
      <c r="G140" s="143"/>
      <c r="H140" s="143"/>
      <c r="I140" s="143"/>
      <c r="J140" s="143"/>
      <c r="K140" s="143"/>
      <c r="L140" s="143"/>
      <c r="M140" s="143"/>
      <c r="N140" s="143"/>
      <c r="O140" s="143"/>
      <c r="P140" s="143"/>
      <c r="Q140" s="143"/>
      <c r="R140" s="143"/>
      <c r="S140" s="143"/>
      <c r="T140" s="143"/>
      <c r="U140" s="143"/>
      <c r="V140" s="143"/>
      <c r="W140" s="143"/>
      <c r="X140" s="143"/>
      <c r="Y140" s="143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43"/>
      <c r="AJ140" s="143"/>
      <c r="AK140" s="143"/>
      <c r="AL140" s="199"/>
      <c r="AM140" s="203"/>
      <c r="AN140" s="203"/>
      <c r="AO140" s="203"/>
      <c r="AP140" s="203"/>
      <c r="AQ140" s="203"/>
      <c r="AR140" s="203"/>
      <c r="AS140" s="203"/>
      <c r="AT140" s="203"/>
      <c r="AU140" s="203"/>
      <c r="AV140" s="203"/>
      <c r="AW140" s="203"/>
      <c r="AX140" s="203"/>
      <c r="AY140" s="203"/>
      <c r="AZ140" s="203"/>
      <c r="BA140" s="203"/>
      <c r="BB140" s="203"/>
      <c r="BC140" s="203"/>
      <c r="BD140" s="203"/>
      <c r="BE140" s="203"/>
      <c r="BF140" s="203"/>
      <c r="BG140" s="203"/>
      <c r="BH140" s="203"/>
      <c r="BI140" s="203"/>
      <c r="BJ140" s="203"/>
      <c r="BK140" s="203"/>
      <c r="BL140" s="203"/>
      <c r="BM140" s="203"/>
      <c r="BN140" s="203"/>
      <c r="BO140" s="203"/>
      <c r="BP140" s="203"/>
      <c r="BQ140" s="203"/>
      <c r="BR140" s="203"/>
      <c r="BS140" s="203"/>
      <c r="BT140" s="203"/>
      <c r="BU140" s="203"/>
      <c r="BV140" s="203"/>
      <c r="BW140" s="203"/>
      <c r="BX140" s="203"/>
      <c r="BY140" s="203"/>
      <c r="BZ140" s="203"/>
      <c r="CA140" s="203"/>
      <c r="CB140" s="203"/>
      <c r="CC140" s="203"/>
      <c r="CD140" s="203"/>
      <c r="CE140" s="203"/>
      <c r="CF140" s="203"/>
      <c r="CG140" s="203"/>
      <c r="CH140" s="203"/>
      <c r="CI140" s="203"/>
      <c r="CJ140" s="203"/>
      <c r="CK140" s="203"/>
      <c r="CL140" s="203"/>
      <c r="CM140" s="203"/>
      <c r="CN140" s="203"/>
      <c r="CO140" s="203"/>
      <c r="CP140" s="203"/>
      <c r="CQ140" s="203"/>
      <c r="CR140" s="203"/>
      <c r="CS140" s="203"/>
      <c r="CT140" s="203"/>
      <c r="CU140" s="203"/>
      <c r="CV140" s="203"/>
      <c r="CW140" s="203"/>
      <c r="CX140" s="203"/>
      <c r="CY140" s="203"/>
      <c r="CZ140" s="203"/>
      <c r="DA140" s="203"/>
      <c r="DB140" s="203"/>
      <c r="DC140" s="203"/>
      <c r="DD140" s="203"/>
      <c r="DE140" s="203"/>
      <c r="DF140" s="203"/>
      <c r="DG140" s="203"/>
      <c r="DH140" s="203"/>
      <c r="DI140" s="203"/>
      <c r="DJ140" s="203"/>
      <c r="DK140" s="203"/>
      <c r="DL140" s="203"/>
      <c r="DM140" s="203"/>
      <c r="DN140" s="203"/>
      <c r="DO140" s="203"/>
      <c r="DP140" s="203"/>
      <c r="DQ140" s="203"/>
      <c r="DR140" s="203"/>
      <c r="DS140" s="203"/>
      <c r="DT140" s="203"/>
      <c r="DU140" s="203"/>
      <c r="DV140" s="203"/>
      <c r="DW140" s="203"/>
      <c r="DX140" s="203"/>
      <c r="DY140" s="203"/>
      <c r="DZ140" s="203"/>
      <c r="EA140" s="203"/>
      <c r="EB140" s="203"/>
      <c r="EC140" s="203"/>
      <c r="ED140" s="203"/>
      <c r="EE140" s="203"/>
      <c r="EF140" s="203"/>
      <c r="EG140" s="203"/>
      <c r="EH140" s="203"/>
      <c r="EI140" s="203"/>
      <c r="EJ140" s="203"/>
      <c r="EK140" s="203"/>
      <c r="EL140" s="203"/>
      <c r="EM140" s="203"/>
      <c r="EN140" s="203"/>
      <c r="EO140" s="203"/>
      <c r="EP140" s="203"/>
      <c r="EQ140" s="203"/>
      <c r="ER140" s="203"/>
      <c r="ES140" s="203"/>
      <c r="ET140" s="203"/>
      <c r="EU140" s="204"/>
    </row>
    <row r="141" spans="1:151" ht="13.5" customHeight="1">
      <c r="A141" s="143"/>
      <c r="B141" s="143"/>
      <c r="C141" s="143"/>
      <c r="D141" s="143"/>
      <c r="E141" s="143"/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  <c r="P141" s="143"/>
      <c r="Q141" s="143"/>
      <c r="R141" s="143"/>
      <c r="S141" s="143"/>
      <c r="T141" s="143"/>
      <c r="U141" s="143"/>
      <c r="V141" s="143"/>
      <c r="W141" s="143"/>
      <c r="X141" s="143"/>
      <c r="Y141" s="143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43"/>
      <c r="AJ141" s="143"/>
      <c r="AK141" s="143"/>
      <c r="AL141" s="199"/>
      <c r="AM141" s="203"/>
      <c r="AN141" s="203"/>
      <c r="AO141" s="203"/>
      <c r="AP141" s="203"/>
      <c r="AQ141" s="203"/>
      <c r="AR141" s="203"/>
      <c r="AS141" s="203"/>
      <c r="AT141" s="203"/>
      <c r="AU141" s="203"/>
      <c r="AV141" s="203"/>
      <c r="AW141" s="203"/>
      <c r="AX141" s="203"/>
      <c r="AY141" s="203"/>
      <c r="AZ141" s="203"/>
      <c r="BA141" s="203"/>
      <c r="BB141" s="203"/>
      <c r="BC141" s="203"/>
      <c r="BD141" s="203"/>
      <c r="BE141" s="203"/>
      <c r="BF141" s="203"/>
      <c r="BG141" s="203"/>
      <c r="BH141" s="203"/>
      <c r="BI141" s="203"/>
      <c r="BJ141" s="203"/>
      <c r="BK141" s="203"/>
      <c r="BL141" s="203"/>
      <c r="BM141" s="203"/>
      <c r="BN141" s="203"/>
      <c r="BO141" s="203"/>
      <c r="BP141" s="203"/>
      <c r="BQ141" s="203"/>
      <c r="BR141" s="203"/>
      <c r="BS141" s="203"/>
      <c r="BT141" s="203"/>
      <c r="BU141" s="203"/>
      <c r="BV141" s="203"/>
      <c r="BW141" s="203"/>
      <c r="BX141" s="203"/>
      <c r="BY141" s="203"/>
      <c r="BZ141" s="203"/>
      <c r="CA141" s="203"/>
      <c r="CB141" s="203"/>
      <c r="CC141" s="203"/>
      <c r="CD141" s="203"/>
      <c r="CE141" s="203"/>
      <c r="CF141" s="203"/>
      <c r="CG141" s="203"/>
      <c r="CH141" s="203"/>
      <c r="CI141" s="203"/>
      <c r="CJ141" s="203"/>
      <c r="CK141" s="203"/>
      <c r="CL141" s="203"/>
      <c r="CM141" s="203"/>
      <c r="CN141" s="203"/>
      <c r="CO141" s="203"/>
      <c r="CP141" s="203"/>
      <c r="CQ141" s="203"/>
      <c r="CR141" s="203"/>
      <c r="CS141" s="203"/>
      <c r="CT141" s="203"/>
      <c r="CU141" s="203"/>
      <c r="CV141" s="203"/>
      <c r="CW141" s="203"/>
      <c r="CX141" s="203"/>
      <c r="CY141" s="203"/>
      <c r="CZ141" s="203"/>
      <c r="DA141" s="203"/>
      <c r="DB141" s="203"/>
      <c r="DC141" s="203"/>
      <c r="DD141" s="203"/>
      <c r="DE141" s="203"/>
      <c r="DF141" s="203"/>
      <c r="DG141" s="203"/>
      <c r="DH141" s="203"/>
      <c r="DI141" s="203"/>
      <c r="DJ141" s="203"/>
      <c r="DK141" s="203"/>
      <c r="DL141" s="203"/>
      <c r="DM141" s="203"/>
      <c r="DN141" s="203"/>
      <c r="DO141" s="203"/>
      <c r="DP141" s="203"/>
      <c r="DQ141" s="203"/>
      <c r="DR141" s="203"/>
      <c r="DS141" s="203"/>
      <c r="DT141" s="203"/>
      <c r="DU141" s="203"/>
      <c r="DV141" s="203"/>
      <c r="DW141" s="203"/>
      <c r="DX141" s="203"/>
      <c r="DY141" s="203"/>
      <c r="DZ141" s="203"/>
      <c r="EA141" s="203"/>
      <c r="EB141" s="203"/>
      <c r="EC141" s="203"/>
      <c r="ED141" s="203"/>
      <c r="EE141" s="203"/>
      <c r="EF141" s="203"/>
      <c r="EG141" s="203"/>
      <c r="EH141" s="203"/>
      <c r="EI141" s="203"/>
      <c r="EJ141" s="203"/>
      <c r="EK141" s="203"/>
      <c r="EL141" s="203"/>
      <c r="EM141" s="203"/>
      <c r="EN141" s="203"/>
      <c r="EO141" s="203"/>
      <c r="EP141" s="203"/>
      <c r="EQ141" s="203"/>
      <c r="ER141" s="203"/>
      <c r="ES141" s="203"/>
      <c r="ET141" s="203"/>
      <c r="EU141" s="204"/>
    </row>
    <row r="142" spans="1:151" ht="13.5" customHeight="1">
      <c r="A142" s="143"/>
      <c r="B142" s="143"/>
      <c r="C142" s="143"/>
      <c r="D142" s="143"/>
      <c r="E142" s="143"/>
      <c r="F142" s="143"/>
      <c r="G142" s="143"/>
      <c r="H142" s="143"/>
      <c r="I142" s="143"/>
      <c r="J142" s="143"/>
      <c r="K142" s="143"/>
      <c r="L142" s="143"/>
      <c r="M142" s="143"/>
      <c r="N142" s="143"/>
      <c r="O142" s="143"/>
      <c r="P142" s="143"/>
      <c r="Q142" s="143"/>
      <c r="R142" s="143"/>
      <c r="S142" s="143"/>
      <c r="T142" s="143"/>
      <c r="U142" s="143"/>
      <c r="V142" s="143"/>
      <c r="W142" s="143"/>
      <c r="X142" s="143"/>
      <c r="Y142" s="143"/>
      <c r="Z142" s="143"/>
      <c r="AA142" s="143"/>
      <c r="AB142" s="143"/>
      <c r="AC142" s="143"/>
      <c r="AD142" s="143"/>
      <c r="AE142" s="143"/>
      <c r="AF142" s="143"/>
      <c r="AG142" s="143"/>
      <c r="AH142" s="143"/>
      <c r="AI142" s="143"/>
      <c r="AJ142" s="143"/>
      <c r="AK142" s="143"/>
      <c r="AL142" s="199"/>
      <c r="AM142" s="203"/>
      <c r="AN142" s="203"/>
      <c r="AO142" s="203"/>
      <c r="AP142" s="203"/>
      <c r="AQ142" s="203"/>
      <c r="AR142" s="203"/>
      <c r="AS142" s="203"/>
      <c r="AT142" s="203"/>
      <c r="AU142" s="203"/>
      <c r="AV142" s="203"/>
      <c r="AW142" s="203"/>
      <c r="AX142" s="203"/>
      <c r="AY142" s="203"/>
      <c r="AZ142" s="203"/>
      <c r="BA142" s="203"/>
      <c r="BB142" s="203"/>
      <c r="BC142" s="203"/>
      <c r="BD142" s="203"/>
      <c r="BE142" s="203"/>
      <c r="BF142" s="203"/>
      <c r="BG142" s="203"/>
      <c r="BH142" s="203"/>
      <c r="BI142" s="203"/>
      <c r="BJ142" s="203"/>
      <c r="BK142" s="203"/>
      <c r="BL142" s="203"/>
      <c r="BM142" s="203"/>
      <c r="BN142" s="203"/>
      <c r="BO142" s="203"/>
      <c r="BP142" s="203"/>
      <c r="BQ142" s="203"/>
      <c r="BR142" s="203"/>
      <c r="BS142" s="203"/>
      <c r="BT142" s="203"/>
      <c r="BU142" s="203"/>
      <c r="BV142" s="203"/>
      <c r="BW142" s="203"/>
      <c r="BX142" s="203"/>
      <c r="BY142" s="203"/>
      <c r="BZ142" s="203"/>
      <c r="CA142" s="203"/>
      <c r="CB142" s="203"/>
      <c r="CC142" s="203"/>
      <c r="CD142" s="203"/>
      <c r="CE142" s="203"/>
      <c r="CF142" s="203"/>
      <c r="CG142" s="203"/>
      <c r="CH142" s="203"/>
      <c r="CI142" s="203"/>
      <c r="CJ142" s="203"/>
      <c r="CK142" s="203"/>
      <c r="CL142" s="203"/>
      <c r="CM142" s="203"/>
      <c r="CN142" s="203"/>
      <c r="CO142" s="203"/>
      <c r="CP142" s="203"/>
      <c r="CQ142" s="203"/>
      <c r="CR142" s="203"/>
      <c r="CS142" s="203"/>
      <c r="CT142" s="203"/>
      <c r="CU142" s="203"/>
      <c r="CV142" s="203"/>
      <c r="CW142" s="203"/>
      <c r="CX142" s="203"/>
      <c r="CY142" s="203"/>
      <c r="CZ142" s="203"/>
      <c r="DA142" s="203"/>
      <c r="DB142" s="203"/>
      <c r="DC142" s="203"/>
      <c r="DD142" s="203"/>
      <c r="DE142" s="203"/>
      <c r="DF142" s="203"/>
      <c r="DG142" s="203"/>
      <c r="DH142" s="203"/>
      <c r="DI142" s="203"/>
      <c r="DJ142" s="203"/>
      <c r="DK142" s="203"/>
      <c r="DL142" s="203"/>
      <c r="DM142" s="203"/>
      <c r="DN142" s="203"/>
      <c r="DO142" s="203"/>
      <c r="DP142" s="203"/>
      <c r="DQ142" s="203"/>
      <c r="DR142" s="203"/>
      <c r="DS142" s="203"/>
      <c r="DT142" s="203"/>
      <c r="DU142" s="203"/>
      <c r="DV142" s="203"/>
      <c r="DW142" s="203"/>
      <c r="DX142" s="203"/>
      <c r="DY142" s="203"/>
      <c r="DZ142" s="203"/>
      <c r="EA142" s="203"/>
      <c r="EB142" s="203"/>
      <c r="EC142" s="203"/>
      <c r="ED142" s="203"/>
      <c r="EE142" s="203"/>
      <c r="EF142" s="203"/>
      <c r="EG142" s="203"/>
      <c r="EH142" s="203"/>
      <c r="EI142" s="203"/>
      <c r="EJ142" s="203"/>
      <c r="EK142" s="203"/>
      <c r="EL142" s="203"/>
      <c r="EM142" s="203"/>
      <c r="EN142" s="203"/>
      <c r="EO142" s="203"/>
      <c r="EP142" s="203"/>
      <c r="EQ142" s="203"/>
      <c r="ER142" s="203"/>
      <c r="ES142" s="203"/>
      <c r="ET142" s="203"/>
      <c r="EU142" s="204"/>
    </row>
    <row r="143" spans="1:151" ht="13.5" customHeight="1">
      <c r="A143" s="143"/>
      <c r="B143" s="143"/>
      <c r="C143" s="143"/>
      <c r="D143" s="143"/>
      <c r="E143" s="143"/>
      <c r="F143" s="143"/>
      <c r="G143" s="143"/>
      <c r="H143" s="143"/>
      <c r="I143" s="143"/>
      <c r="J143" s="143"/>
      <c r="K143" s="143"/>
      <c r="L143" s="143"/>
      <c r="M143" s="143"/>
      <c r="N143" s="143"/>
      <c r="O143" s="143"/>
      <c r="P143" s="143"/>
      <c r="Q143" s="143"/>
      <c r="R143" s="143"/>
      <c r="S143" s="143"/>
      <c r="T143" s="143"/>
      <c r="U143" s="143"/>
      <c r="V143" s="143"/>
      <c r="W143" s="143"/>
      <c r="X143" s="143"/>
      <c r="Y143" s="143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43"/>
      <c r="AJ143" s="143"/>
      <c r="AK143" s="143"/>
      <c r="AL143" s="199"/>
      <c r="AM143" s="203"/>
      <c r="AN143" s="203"/>
      <c r="AO143" s="203"/>
      <c r="AP143" s="203"/>
      <c r="AQ143" s="203"/>
      <c r="AR143" s="203"/>
      <c r="AS143" s="203"/>
      <c r="AT143" s="203"/>
      <c r="AU143" s="203"/>
      <c r="AV143" s="203"/>
      <c r="AW143" s="203"/>
      <c r="AX143" s="203"/>
      <c r="AY143" s="203"/>
      <c r="AZ143" s="203"/>
      <c r="BA143" s="203"/>
      <c r="BB143" s="203"/>
      <c r="BC143" s="203"/>
      <c r="BD143" s="203"/>
      <c r="BE143" s="203"/>
      <c r="BF143" s="203"/>
      <c r="BG143" s="203"/>
      <c r="BH143" s="203"/>
      <c r="BI143" s="203"/>
      <c r="BJ143" s="203"/>
      <c r="BK143" s="203"/>
      <c r="BL143" s="203"/>
      <c r="BM143" s="203"/>
      <c r="BN143" s="203"/>
      <c r="BO143" s="203"/>
      <c r="BP143" s="203"/>
      <c r="BQ143" s="203"/>
      <c r="BR143" s="203"/>
      <c r="BS143" s="203"/>
      <c r="BT143" s="203"/>
      <c r="BU143" s="203"/>
      <c r="BV143" s="203"/>
      <c r="BW143" s="203"/>
      <c r="BX143" s="203"/>
      <c r="BY143" s="203"/>
      <c r="BZ143" s="203"/>
      <c r="CA143" s="203"/>
      <c r="CB143" s="203"/>
      <c r="CC143" s="203"/>
      <c r="CD143" s="203"/>
      <c r="CE143" s="203"/>
      <c r="CF143" s="203"/>
      <c r="CG143" s="203"/>
      <c r="CH143" s="203"/>
      <c r="CI143" s="203"/>
      <c r="CJ143" s="203"/>
      <c r="CK143" s="203"/>
      <c r="CL143" s="203"/>
      <c r="CM143" s="203"/>
      <c r="CN143" s="203"/>
      <c r="CO143" s="203"/>
      <c r="CP143" s="203"/>
      <c r="CQ143" s="203"/>
      <c r="CR143" s="203"/>
      <c r="CS143" s="203"/>
      <c r="CT143" s="203"/>
      <c r="CU143" s="203"/>
      <c r="CV143" s="203"/>
      <c r="CW143" s="203"/>
      <c r="CX143" s="203"/>
      <c r="CY143" s="203"/>
      <c r="CZ143" s="203"/>
      <c r="DA143" s="203"/>
      <c r="DB143" s="203"/>
      <c r="DC143" s="203"/>
      <c r="DD143" s="203"/>
      <c r="DE143" s="203"/>
      <c r="DF143" s="203"/>
      <c r="DG143" s="203"/>
      <c r="DH143" s="203"/>
      <c r="DI143" s="203"/>
      <c r="DJ143" s="203"/>
      <c r="DK143" s="203"/>
      <c r="DL143" s="203"/>
      <c r="DM143" s="203"/>
      <c r="DN143" s="203"/>
      <c r="DO143" s="203"/>
      <c r="DP143" s="203"/>
      <c r="DQ143" s="203"/>
      <c r="DR143" s="203"/>
      <c r="DS143" s="203"/>
      <c r="DT143" s="203"/>
      <c r="DU143" s="203"/>
      <c r="DV143" s="203"/>
      <c r="DW143" s="203"/>
      <c r="DX143" s="203"/>
      <c r="DY143" s="203"/>
      <c r="DZ143" s="203"/>
      <c r="EA143" s="203"/>
      <c r="EB143" s="203"/>
      <c r="EC143" s="203"/>
      <c r="ED143" s="203"/>
      <c r="EE143" s="203"/>
      <c r="EF143" s="203"/>
      <c r="EG143" s="203"/>
      <c r="EH143" s="203"/>
      <c r="EI143" s="203"/>
      <c r="EJ143" s="203"/>
      <c r="EK143" s="203"/>
      <c r="EL143" s="203"/>
      <c r="EM143" s="203"/>
      <c r="EN143" s="203"/>
      <c r="EO143" s="203"/>
      <c r="EP143" s="203"/>
      <c r="EQ143" s="203"/>
      <c r="ER143" s="203"/>
      <c r="ES143" s="203"/>
      <c r="ET143" s="203"/>
      <c r="EU143" s="204"/>
    </row>
    <row r="144" spans="1:151" ht="13.5" customHeight="1">
      <c r="A144" s="143"/>
      <c r="B144" s="143"/>
      <c r="C144" s="143"/>
      <c r="D144" s="143"/>
      <c r="E144" s="143"/>
      <c r="F144" s="143"/>
      <c r="G144" s="143"/>
      <c r="H144" s="143"/>
      <c r="I144" s="143"/>
      <c r="J144" s="143"/>
      <c r="K144" s="143"/>
      <c r="L144" s="143"/>
      <c r="M144" s="143"/>
      <c r="N144" s="143"/>
      <c r="O144" s="143"/>
      <c r="P144" s="143"/>
      <c r="Q144" s="143"/>
      <c r="R144" s="143"/>
      <c r="S144" s="143"/>
      <c r="T144" s="143"/>
      <c r="U144" s="143"/>
      <c r="V144" s="143"/>
      <c r="W144" s="143"/>
      <c r="X144" s="143"/>
      <c r="Y144" s="143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43"/>
      <c r="AJ144" s="143"/>
      <c r="AK144" s="143"/>
      <c r="AL144" s="199"/>
      <c r="AM144" s="203"/>
      <c r="AN144" s="203"/>
      <c r="AO144" s="203"/>
      <c r="AP144" s="203"/>
      <c r="AQ144" s="203"/>
      <c r="AR144" s="203"/>
      <c r="AS144" s="203"/>
      <c r="AT144" s="203"/>
      <c r="AU144" s="203"/>
      <c r="AV144" s="203"/>
      <c r="AW144" s="203"/>
      <c r="AX144" s="203"/>
      <c r="AY144" s="203"/>
      <c r="AZ144" s="203"/>
      <c r="BA144" s="203"/>
      <c r="BB144" s="203"/>
      <c r="BC144" s="203"/>
      <c r="BD144" s="203"/>
      <c r="BE144" s="203"/>
      <c r="BF144" s="203"/>
      <c r="BG144" s="203"/>
      <c r="BH144" s="203"/>
      <c r="BI144" s="203"/>
      <c r="BJ144" s="203"/>
      <c r="BK144" s="203"/>
      <c r="BL144" s="203"/>
      <c r="BM144" s="203"/>
      <c r="BN144" s="203"/>
      <c r="BO144" s="203"/>
      <c r="BP144" s="203"/>
      <c r="BQ144" s="203"/>
      <c r="BR144" s="203"/>
      <c r="BS144" s="203"/>
      <c r="BT144" s="203"/>
      <c r="BU144" s="203"/>
      <c r="BV144" s="203"/>
      <c r="BW144" s="203"/>
      <c r="BX144" s="203"/>
      <c r="BY144" s="203"/>
      <c r="BZ144" s="203"/>
      <c r="CA144" s="203"/>
      <c r="CB144" s="203"/>
      <c r="CC144" s="203"/>
      <c r="CD144" s="203"/>
      <c r="CE144" s="203"/>
      <c r="CF144" s="203"/>
      <c r="CG144" s="203"/>
      <c r="CH144" s="203"/>
      <c r="CI144" s="203"/>
      <c r="CJ144" s="203"/>
      <c r="CK144" s="203"/>
      <c r="CL144" s="203"/>
      <c r="CM144" s="203"/>
      <c r="CN144" s="203"/>
      <c r="CO144" s="203"/>
      <c r="CP144" s="203"/>
      <c r="CQ144" s="203"/>
      <c r="CR144" s="203"/>
      <c r="CS144" s="203"/>
      <c r="CT144" s="203"/>
      <c r="CU144" s="203"/>
      <c r="CV144" s="203"/>
      <c r="CW144" s="203"/>
      <c r="CX144" s="203"/>
      <c r="CY144" s="203"/>
      <c r="CZ144" s="203"/>
      <c r="DA144" s="203"/>
      <c r="DB144" s="203"/>
      <c r="DC144" s="203"/>
      <c r="DD144" s="203"/>
      <c r="DE144" s="203"/>
      <c r="DF144" s="203"/>
      <c r="DG144" s="203"/>
      <c r="DH144" s="203"/>
      <c r="DI144" s="203"/>
      <c r="DJ144" s="203"/>
      <c r="DK144" s="203"/>
      <c r="DL144" s="203"/>
      <c r="DM144" s="203"/>
      <c r="DN144" s="203"/>
      <c r="DO144" s="203"/>
      <c r="DP144" s="203"/>
      <c r="DQ144" s="203"/>
      <c r="DR144" s="203"/>
      <c r="DS144" s="203"/>
      <c r="DT144" s="203"/>
      <c r="DU144" s="203"/>
      <c r="DV144" s="203"/>
      <c r="DW144" s="203"/>
      <c r="DX144" s="203"/>
      <c r="DY144" s="203"/>
      <c r="DZ144" s="203"/>
      <c r="EA144" s="203"/>
      <c r="EB144" s="203"/>
      <c r="EC144" s="203"/>
      <c r="ED144" s="203"/>
      <c r="EE144" s="203"/>
      <c r="EF144" s="203"/>
      <c r="EG144" s="203"/>
      <c r="EH144" s="203"/>
      <c r="EI144" s="203"/>
      <c r="EJ144" s="203"/>
      <c r="EK144" s="203"/>
      <c r="EL144" s="203"/>
      <c r="EM144" s="203"/>
      <c r="EN144" s="203"/>
      <c r="EO144" s="203"/>
      <c r="EP144" s="203"/>
      <c r="EQ144" s="203"/>
      <c r="ER144" s="203"/>
      <c r="ES144" s="203"/>
      <c r="ET144" s="203"/>
      <c r="EU144" s="204"/>
    </row>
    <row r="145" spans="1:151" ht="13.5" customHeight="1">
      <c r="A145" s="143"/>
      <c r="B145" s="143"/>
      <c r="C145" s="143"/>
      <c r="D145" s="143"/>
      <c r="E145" s="143"/>
      <c r="F145" s="143"/>
      <c r="G145" s="143"/>
      <c r="H145" s="143"/>
      <c r="I145" s="143"/>
      <c r="J145" s="143"/>
      <c r="K145" s="143"/>
      <c r="L145" s="143"/>
      <c r="M145" s="143"/>
      <c r="N145" s="143"/>
      <c r="O145" s="143"/>
      <c r="P145" s="143"/>
      <c r="Q145" s="143"/>
      <c r="R145" s="143"/>
      <c r="S145" s="143"/>
      <c r="T145" s="143"/>
      <c r="U145" s="143"/>
      <c r="V145" s="143"/>
      <c r="W145" s="143"/>
      <c r="X145" s="143"/>
      <c r="Y145" s="143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43"/>
      <c r="AJ145" s="143"/>
      <c r="AK145" s="143"/>
      <c r="AL145" s="199"/>
      <c r="AM145" s="203"/>
      <c r="AN145" s="203"/>
      <c r="AO145" s="203"/>
      <c r="AP145" s="203"/>
      <c r="AQ145" s="203"/>
      <c r="AR145" s="203"/>
      <c r="AS145" s="203"/>
      <c r="AT145" s="203"/>
      <c r="AU145" s="203"/>
      <c r="AV145" s="203"/>
      <c r="AW145" s="203"/>
      <c r="AX145" s="203"/>
      <c r="AY145" s="203"/>
      <c r="AZ145" s="203"/>
      <c r="BA145" s="203"/>
      <c r="BB145" s="203"/>
      <c r="BC145" s="203"/>
      <c r="BD145" s="203"/>
      <c r="BE145" s="203"/>
      <c r="BF145" s="203"/>
      <c r="BG145" s="203"/>
      <c r="BH145" s="203"/>
      <c r="BI145" s="203"/>
      <c r="BJ145" s="203"/>
      <c r="BK145" s="203"/>
      <c r="BL145" s="203"/>
      <c r="BM145" s="203"/>
      <c r="BN145" s="203"/>
      <c r="BO145" s="203"/>
      <c r="BP145" s="203"/>
      <c r="BQ145" s="203"/>
      <c r="BR145" s="203"/>
      <c r="BS145" s="203"/>
      <c r="BT145" s="203"/>
      <c r="BU145" s="203"/>
      <c r="BV145" s="203"/>
      <c r="BW145" s="203"/>
      <c r="BX145" s="203"/>
      <c r="BY145" s="203"/>
      <c r="BZ145" s="203"/>
      <c r="CA145" s="203"/>
      <c r="CB145" s="203"/>
      <c r="CC145" s="203"/>
      <c r="CD145" s="203"/>
      <c r="CE145" s="203"/>
      <c r="CF145" s="203"/>
      <c r="CG145" s="203"/>
      <c r="CH145" s="203"/>
      <c r="CI145" s="203"/>
      <c r="CJ145" s="203"/>
      <c r="CK145" s="203"/>
      <c r="CL145" s="203"/>
      <c r="CM145" s="203"/>
      <c r="CN145" s="203"/>
      <c r="CO145" s="203"/>
      <c r="CP145" s="203"/>
      <c r="CQ145" s="203"/>
      <c r="CR145" s="203"/>
      <c r="CS145" s="203"/>
      <c r="CT145" s="203"/>
      <c r="CU145" s="203"/>
      <c r="CV145" s="203"/>
      <c r="CW145" s="203"/>
      <c r="CX145" s="203"/>
      <c r="CY145" s="203"/>
      <c r="CZ145" s="203"/>
      <c r="DA145" s="203"/>
      <c r="DB145" s="203"/>
      <c r="DC145" s="203"/>
      <c r="DD145" s="203"/>
      <c r="DE145" s="203"/>
      <c r="DF145" s="203"/>
      <c r="DG145" s="203"/>
      <c r="DH145" s="203"/>
      <c r="DI145" s="203"/>
      <c r="DJ145" s="203"/>
      <c r="DK145" s="203"/>
      <c r="DL145" s="203"/>
      <c r="DM145" s="203"/>
      <c r="DN145" s="203"/>
      <c r="DO145" s="203"/>
      <c r="DP145" s="203"/>
      <c r="DQ145" s="203"/>
      <c r="DR145" s="203"/>
      <c r="DS145" s="203"/>
      <c r="DT145" s="203"/>
      <c r="DU145" s="203"/>
      <c r="DV145" s="203"/>
      <c r="DW145" s="203"/>
      <c r="DX145" s="203"/>
      <c r="DY145" s="203"/>
      <c r="DZ145" s="203"/>
      <c r="EA145" s="203"/>
      <c r="EB145" s="203"/>
      <c r="EC145" s="203"/>
      <c r="ED145" s="203"/>
      <c r="EE145" s="203"/>
      <c r="EF145" s="203"/>
      <c r="EG145" s="203"/>
      <c r="EH145" s="203"/>
      <c r="EI145" s="203"/>
      <c r="EJ145" s="203"/>
      <c r="EK145" s="203"/>
      <c r="EL145" s="203"/>
      <c r="EM145" s="203"/>
      <c r="EN145" s="203"/>
      <c r="EO145" s="203"/>
      <c r="EP145" s="203"/>
      <c r="EQ145" s="203"/>
      <c r="ER145" s="203"/>
      <c r="ES145" s="203"/>
      <c r="ET145" s="203"/>
      <c r="EU145" s="204"/>
    </row>
    <row r="146" spans="1:151" ht="13.5" customHeight="1">
      <c r="A146" s="143"/>
      <c r="B146" s="143"/>
      <c r="C146" s="143"/>
      <c r="D146" s="143"/>
      <c r="E146" s="143"/>
      <c r="F146" s="143"/>
      <c r="G146" s="143"/>
      <c r="H146" s="143"/>
      <c r="I146" s="143"/>
      <c r="J146" s="143"/>
      <c r="K146" s="143"/>
      <c r="L146" s="143"/>
      <c r="M146" s="143"/>
      <c r="N146" s="143"/>
      <c r="O146" s="143"/>
      <c r="P146" s="143"/>
      <c r="Q146" s="143"/>
      <c r="R146" s="143"/>
      <c r="S146" s="143"/>
      <c r="T146" s="143"/>
      <c r="U146" s="143"/>
      <c r="V146" s="143"/>
      <c r="W146" s="143"/>
      <c r="X146" s="143"/>
      <c r="Y146" s="143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43"/>
      <c r="AJ146" s="143"/>
      <c r="AK146" s="143"/>
      <c r="AL146" s="199"/>
      <c r="AM146" s="203"/>
      <c r="AN146" s="203"/>
      <c r="AO146" s="203"/>
      <c r="AP146" s="203"/>
      <c r="AQ146" s="203"/>
      <c r="AR146" s="203"/>
      <c r="AS146" s="203"/>
      <c r="AT146" s="203"/>
      <c r="AU146" s="203"/>
      <c r="AV146" s="203"/>
      <c r="AW146" s="203"/>
      <c r="AX146" s="203"/>
      <c r="AY146" s="203"/>
      <c r="AZ146" s="203"/>
      <c r="BA146" s="203"/>
      <c r="BB146" s="203"/>
      <c r="BC146" s="203"/>
      <c r="BD146" s="203"/>
      <c r="BE146" s="203"/>
      <c r="BF146" s="203"/>
      <c r="BG146" s="203"/>
      <c r="BH146" s="203"/>
      <c r="BI146" s="203"/>
      <c r="BJ146" s="203"/>
      <c r="BK146" s="203"/>
      <c r="BL146" s="203"/>
      <c r="BM146" s="203"/>
      <c r="BN146" s="203"/>
      <c r="BO146" s="203"/>
      <c r="BP146" s="203"/>
      <c r="BQ146" s="203"/>
      <c r="BR146" s="203"/>
      <c r="BS146" s="203"/>
      <c r="BT146" s="203"/>
      <c r="BU146" s="203"/>
      <c r="BV146" s="203"/>
      <c r="BW146" s="203"/>
      <c r="BX146" s="203"/>
      <c r="BY146" s="203"/>
      <c r="BZ146" s="203"/>
      <c r="CA146" s="203"/>
      <c r="CB146" s="203"/>
      <c r="CC146" s="203"/>
      <c r="CD146" s="203"/>
      <c r="CE146" s="203"/>
      <c r="CF146" s="203"/>
      <c r="CG146" s="203"/>
      <c r="CH146" s="203"/>
      <c r="CI146" s="203"/>
      <c r="CJ146" s="203"/>
      <c r="CK146" s="203"/>
      <c r="CL146" s="203"/>
      <c r="CM146" s="203"/>
      <c r="CN146" s="203"/>
      <c r="CO146" s="203"/>
      <c r="CP146" s="203"/>
      <c r="CQ146" s="203"/>
      <c r="CR146" s="203"/>
      <c r="CS146" s="203"/>
      <c r="CT146" s="203"/>
      <c r="CU146" s="203"/>
      <c r="CV146" s="203"/>
      <c r="CW146" s="203"/>
      <c r="CX146" s="203"/>
      <c r="CY146" s="203"/>
      <c r="CZ146" s="203"/>
      <c r="DA146" s="203"/>
      <c r="DB146" s="203"/>
      <c r="DC146" s="203"/>
      <c r="DD146" s="203"/>
      <c r="DE146" s="203"/>
      <c r="DF146" s="203"/>
      <c r="DG146" s="203"/>
      <c r="DH146" s="203"/>
      <c r="DI146" s="203"/>
      <c r="DJ146" s="203"/>
      <c r="DK146" s="203"/>
      <c r="DL146" s="203"/>
      <c r="DM146" s="203"/>
      <c r="DN146" s="203"/>
      <c r="DO146" s="203"/>
      <c r="DP146" s="203"/>
      <c r="DQ146" s="203"/>
      <c r="DR146" s="203"/>
      <c r="DS146" s="203"/>
      <c r="DT146" s="203"/>
      <c r="DU146" s="203"/>
      <c r="DV146" s="203"/>
      <c r="DW146" s="203"/>
      <c r="DX146" s="203"/>
      <c r="DY146" s="203"/>
      <c r="DZ146" s="203"/>
      <c r="EA146" s="203"/>
      <c r="EB146" s="203"/>
      <c r="EC146" s="203"/>
      <c r="ED146" s="203"/>
      <c r="EE146" s="203"/>
      <c r="EF146" s="203"/>
      <c r="EG146" s="203"/>
      <c r="EH146" s="203"/>
      <c r="EI146" s="203"/>
      <c r="EJ146" s="203"/>
      <c r="EK146" s="203"/>
      <c r="EL146" s="203"/>
      <c r="EM146" s="203"/>
      <c r="EN146" s="203"/>
      <c r="EO146" s="203"/>
      <c r="EP146" s="203"/>
      <c r="EQ146" s="203"/>
      <c r="ER146" s="203"/>
      <c r="ES146" s="203"/>
      <c r="ET146" s="203"/>
      <c r="EU146" s="204"/>
    </row>
    <row r="147" spans="1:151" ht="13.5" customHeight="1">
      <c r="A147" s="143"/>
      <c r="B147" s="143"/>
      <c r="C147" s="143"/>
      <c r="D147" s="143"/>
      <c r="E147" s="143"/>
      <c r="F147" s="143"/>
      <c r="G147" s="143"/>
      <c r="H147" s="143"/>
      <c r="I147" s="143"/>
      <c r="J147" s="143"/>
      <c r="K147" s="143"/>
      <c r="L147" s="143"/>
      <c r="M147" s="143"/>
      <c r="N147" s="143"/>
      <c r="O147" s="143"/>
      <c r="P147" s="143"/>
      <c r="Q147" s="143"/>
      <c r="R147" s="143"/>
      <c r="S147" s="143"/>
      <c r="T147" s="143"/>
      <c r="U147" s="143"/>
      <c r="V147" s="143"/>
      <c r="W147" s="143"/>
      <c r="X147" s="143"/>
      <c r="Y147" s="143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43"/>
      <c r="AJ147" s="143"/>
      <c r="AK147" s="143"/>
      <c r="AL147" s="199"/>
      <c r="AM147" s="203"/>
      <c r="AN147" s="203"/>
      <c r="AO147" s="203"/>
      <c r="AP147" s="203"/>
      <c r="AQ147" s="203"/>
      <c r="AR147" s="203"/>
      <c r="AS147" s="203"/>
      <c r="AT147" s="203"/>
      <c r="AU147" s="203"/>
      <c r="AV147" s="203"/>
      <c r="AW147" s="203"/>
      <c r="AX147" s="203"/>
      <c r="AY147" s="203"/>
      <c r="AZ147" s="203"/>
      <c r="BA147" s="203"/>
      <c r="BB147" s="203"/>
      <c r="BC147" s="203"/>
      <c r="BD147" s="203"/>
      <c r="BE147" s="203"/>
      <c r="BF147" s="203"/>
      <c r="BG147" s="203"/>
      <c r="BH147" s="203"/>
      <c r="BI147" s="203"/>
      <c r="BJ147" s="203"/>
      <c r="BK147" s="203"/>
      <c r="BL147" s="203"/>
      <c r="BM147" s="203"/>
      <c r="BN147" s="203"/>
      <c r="BO147" s="203"/>
      <c r="BP147" s="203"/>
      <c r="BQ147" s="203"/>
      <c r="BR147" s="203"/>
      <c r="BS147" s="203"/>
      <c r="BT147" s="203"/>
      <c r="BU147" s="203"/>
      <c r="BV147" s="203"/>
      <c r="BW147" s="203"/>
      <c r="BX147" s="203"/>
      <c r="BY147" s="203"/>
      <c r="BZ147" s="203"/>
      <c r="CA147" s="203"/>
      <c r="CB147" s="203"/>
      <c r="CC147" s="203"/>
      <c r="CD147" s="203"/>
      <c r="CE147" s="203"/>
      <c r="CF147" s="203"/>
      <c r="CG147" s="203"/>
      <c r="CH147" s="203"/>
      <c r="CI147" s="203"/>
      <c r="CJ147" s="203"/>
      <c r="CK147" s="203"/>
      <c r="CL147" s="203"/>
      <c r="CM147" s="203"/>
      <c r="CN147" s="203"/>
      <c r="CO147" s="203"/>
      <c r="CP147" s="203"/>
      <c r="CQ147" s="203"/>
      <c r="CR147" s="203"/>
      <c r="CS147" s="203"/>
      <c r="CT147" s="203"/>
      <c r="CU147" s="203"/>
      <c r="CV147" s="203"/>
      <c r="CW147" s="203"/>
      <c r="CX147" s="203"/>
      <c r="CY147" s="203"/>
      <c r="CZ147" s="203"/>
      <c r="DA147" s="203"/>
      <c r="DB147" s="203"/>
      <c r="DC147" s="203"/>
      <c r="DD147" s="203"/>
      <c r="DE147" s="203"/>
      <c r="DF147" s="203"/>
      <c r="DG147" s="203"/>
      <c r="DH147" s="203"/>
      <c r="DI147" s="203"/>
      <c r="DJ147" s="203"/>
      <c r="DK147" s="203"/>
      <c r="DL147" s="203"/>
      <c r="DM147" s="203"/>
      <c r="DN147" s="203"/>
      <c r="DO147" s="203"/>
      <c r="DP147" s="203"/>
      <c r="DQ147" s="203"/>
      <c r="DR147" s="203"/>
      <c r="DS147" s="203"/>
      <c r="DT147" s="203"/>
      <c r="DU147" s="203"/>
      <c r="DV147" s="203"/>
      <c r="DW147" s="203"/>
      <c r="DX147" s="203"/>
      <c r="DY147" s="203"/>
      <c r="DZ147" s="203"/>
      <c r="EA147" s="203"/>
      <c r="EB147" s="203"/>
      <c r="EC147" s="203"/>
      <c r="ED147" s="203"/>
      <c r="EE147" s="203"/>
      <c r="EF147" s="203"/>
      <c r="EG147" s="203"/>
      <c r="EH147" s="203"/>
      <c r="EI147" s="203"/>
      <c r="EJ147" s="203"/>
      <c r="EK147" s="203"/>
      <c r="EL147" s="203"/>
      <c r="EM147" s="203"/>
      <c r="EN147" s="203"/>
      <c r="EO147" s="203"/>
      <c r="EP147" s="203"/>
      <c r="EQ147" s="203"/>
      <c r="ER147" s="203"/>
      <c r="ES147" s="203"/>
      <c r="ET147" s="203"/>
      <c r="EU147" s="204"/>
    </row>
    <row r="148" spans="1:151" ht="13.5" customHeight="1">
      <c r="A148" s="143"/>
      <c r="B148" s="143"/>
      <c r="C148" s="143"/>
      <c r="D148" s="143"/>
      <c r="E148" s="143"/>
      <c r="F148" s="143"/>
      <c r="G148" s="143"/>
      <c r="H148" s="143"/>
      <c r="I148" s="143"/>
      <c r="J148" s="143"/>
      <c r="K148" s="143"/>
      <c r="L148" s="143"/>
      <c r="M148" s="143"/>
      <c r="N148" s="143"/>
      <c r="O148" s="143"/>
      <c r="P148" s="143"/>
      <c r="Q148" s="143"/>
      <c r="R148" s="143"/>
      <c r="S148" s="143"/>
      <c r="T148" s="143"/>
      <c r="U148" s="143"/>
      <c r="V148" s="143"/>
      <c r="W148" s="143"/>
      <c r="X148" s="143"/>
      <c r="Y148" s="143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43"/>
      <c r="AJ148" s="143"/>
      <c r="AK148" s="143"/>
      <c r="AL148" s="199"/>
      <c r="AM148" s="203"/>
      <c r="AN148" s="203"/>
      <c r="AO148" s="203"/>
      <c r="AP148" s="203"/>
      <c r="AQ148" s="203"/>
      <c r="AR148" s="203"/>
      <c r="AS148" s="203"/>
      <c r="AT148" s="203"/>
      <c r="AU148" s="203"/>
      <c r="AV148" s="203"/>
      <c r="AW148" s="203"/>
      <c r="AX148" s="203"/>
      <c r="AY148" s="203"/>
      <c r="AZ148" s="203"/>
      <c r="BA148" s="203"/>
      <c r="BB148" s="203"/>
      <c r="BC148" s="203"/>
      <c r="BD148" s="203"/>
      <c r="BE148" s="203"/>
      <c r="BF148" s="203"/>
      <c r="BG148" s="203"/>
      <c r="BH148" s="203"/>
      <c r="BI148" s="203"/>
      <c r="BJ148" s="203"/>
      <c r="BK148" s="203"/>
      <c r="BL148" s="203"/>
      <c r="BM148" s="203"/>
      <c r="BN148" s="203"/>
      <c r="BO148" s="203"/>
      <c r="BP148" s="203"/>
      <c r="BQ148" s="203"/>
      <c r="BR148" s="203"/>
      <c r="BS148" s="203"/>
      <c r="BT148" s="203"/>
      <c r="BU148" s="203"/>
      <c r="BV148" s="203"/>
      <c r="BW148" s="203"/>
      <c r="BX148" s="203"/>
      <c r="BY148" s="203"/>
      <c r="BZ148" s="203"/>
      <c r="CA148" s="203"/>
      <c r="CB148" s="203"/>
      <c r="CC148" s="203"/>
      <c r="CD148" s="203"/>
      <c r="CE148" s="203"/>
      <c r="CF148" s="203"/>
      <c r="CG148" s="203"/>
      <c r="CH148" s="203"/>
      <c r="CI148" s="203"/>
      <c r="CJ148" s="203"/>
      <c r="CK148" s="203"/>
      <c r="CL148" s="203"/>
      <c r="CM148" s="203"/>
      <c r="CN148" s="203"/>
      <c r="CO148" s="203"/>
      <c r="CP148" s="203"/>
      <c r="CQ148" s="203"/>
      <c r="CR148" s="203"/>
      <c r="CS148" s="203"/>
      <c r="CT148" s="203"/>
      <c r="CU148" s="203"/>
      <c r="CV148" s="203"/>
      <c r="CW148" s="203"/>
      <c r="CX148" s="203"/>
      <c r="CY148" s="203"/>
      <c r="CZ148" s="203"/>
      <c r="DA148" s="203"/>
      <c r="DB148" s="203"/>
      <c r="DC148" s="203"/>
      <c r="DD148" s="203"/>
      <c r="DE148" s="203"/>
      <c r="DF148" s="203"/>
      <c r="DG148" s="203"/>
      <c r="DH148" s="203"/>
      <c r="DI148" s="203"/>
      <c r="DJ148" s="203"/>
      <c r="DK148" s="203"/>
      <c r="DL148" s="203"/>
      <c r="DM148" s="203"/>
      <c r="DN148" s="203"/>
      <c r="DO148" s="203"/>
      <c r="DP148" s="203"/>
      <c r="DQ148" s="203"/>
      <c r="DR148" s="203"/>
      <c r="DS148" s="203"/>
      <c r="DT148" s="203"/>
      <c r="DU148" s="203"/>
      <c r="DV148" s="203"/>
      <c r="DW148" s="203"/>
      <c r="DX148" s="203"/>
      <c r="DY148" s="203"/>
      <c r="DZ148" s="203"/>
      <c r="EA148" s="203"/>
      <c r="EB148" s="203"/>
      <c r="EC148" s="203"/>
      <c r="ED148" s="203"/>
      <c r="EE148" s="203"/>
      <c r="EF148" s="203"/>
      <c r="EG148" s="203"/>
      <c r="EH148" s="203"/>
      <c r="EI148" s="203"/>
      <c r="EJ148" s="203"/>
      <c r="EK148" s="203"/>
      <c r="EL148" s="203"/>
      <c r="EM148" s="203"/>
      <c r="EN148" s="203"/>
      <c r="EO148" s="203"/>
      <c r="EP148" s="203"/>
      <c r="EQ148" s="203"/>
      <c r="ER148" s="203"/>
      <c r="ES148" s="203"/>
      <c r="ET148" s="203"/>
      <c r="EU148" s="204"/>
    </row>
    <row r="149" spans="1:151" ht="13.5" customHeight="1">
      <c r="A149" s="143"/>
      <c r="B149" s="143"/>
      <c r="C149" s="143"/>
      <c r="D149" s="143"/>
      <c r="E149" s="143"/>
      <c r="F149" s="143"/>
      <c r="G149" s="143"/>
      <c r="H149" s="143"/>
      <c r="I149" s="143"/>
      <c r="J149" s="143"/>
      <c r="K149" s="143"/>
      <c r="L149" s="143"/>
      <c r="M149" s="143"/>
      <c r="N149" s="143"/>
      <c r="O149" s="143"/>
      <c r="P149" s="143"/>
      <c r="Q149" s="143"/>
      <c r="R149" s="143"/>
      <c r="S149" s="143"/>
      <c r="T149" s="143"/>
      <c r="U149" s="143"/>
      <c r="V149" s="143"/>
      <c r="W149" s="143"/>
      <c r="X149" s="143"/>
      <c r="Y149" s="143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43"/>
      <c r="AJ149" s="143"/>
      <c r="AK149" s="143"/>
      <c r="AL149" s="199"/>
      <c r="AM149" s="203"/>
      <c r="AN149" s="203"/>
      <c r="AO149" s="203"/>
      <c r="AP149" s="203"/>
      <c r="AQ149" s="203"/>
      <c r="AR149" s="203"/>
      <c r="AS149" s="203"/>
      <c r="AT149" s="203"/>
      <c r="AU149" s="203"/>
      <c r="AV149" s="203"/>
      <c r="AW149" s="203"/>
      <c r="AX149" s="203"/>
      <c r="AY149" s="203"/>
      <c r="AZ149" s="203"/>
      <c r="BA149" s="203"/>
      <c r="BB149" s="203"/>
      <c r="BC149" s="203"/>
      <c r="BD149" s="203"/>
      <c r="BE149" s="203"/>
      <c r="BF149" s="203"/>
      <c r="BG149" s="203"/>
      <c r="BH149" s="203"/>
      <c r="BI149" s="203"/>
      <c r="BJ149" s="203"/>
      <c r="BK149" s="203"/>
      <c r="BL149" s="203"/>
      <c r="BM149" s="203"/>
      <c r="BN149" s="203"/>
      <c r="BO149" s="203"/>
      <c r="BP149" s="203"/>
      <c r="BQ149" s="203"/>
      <c r="BR149" s="203"/>
      <c r="BS149" s="203"/>
      <c r="BT149" s="203"/>
      <c r="BU149" s="203"/>
      <c r="BV149" s="203"/>
      <c r="BW149" s="203"/>
      <c r="BX149" s="203"/>
      <c r="BY149" s="203"/>
      <c r="BZ149" s="203"/>
      <c r="CA149" s="203"/>
      <c r="CB149" s="203"/>
      <c r="CC149" s="203"/>
      <c r="CD149" s="203"/>
      <c r="CE149" s="203"/>
      <c r="CF149" s="203"/>
      <c r="CG149" s="203"/>
      <c r="CH149" s="203"/>
      <c r="CI149" s="203"/>
      <c r="CJ149" s="203"/>
      <c r="CK149" s="203"/>
      <c r="CL149" s="203"/>
      <c r="CM149" s="203"/>
      <c r="CN149" s="203"/>
      <c r="CO149" s="203"/>
      <c r="CP149" s="203"/>
      <c r="CQ149" s="203"/>
      <c r="CR149" s="203"/>
      <c r="CS149" s="203"/>
      <c r="CT149" s="203"/>
      <c r="CU149" s="203"/>
      <c r="CV149" s="203"/>
      <c r="CW149" s="203"/>
      <c r="CX149" s="203"/>
      <c r="CY149" s="203"/>
      <c r="CZ149" s="203"/>
      <c r="DA149" s="203"/>
      <c r="DB149" s="203"/>
      <c r="DC149" s="203"/>
      <c r="DD149" s="203"/>
      <c r="DE149" s="203"/>
      <c r="DF149" s="203"/>
      <c r="DG149" s="203"/>
      <c r="DH149" s="203"/>
      <c r="DI149" s="203"/>
      <c r="DJ149" s="203"/>
      <c r="DK149" s="203"/>
      <c r="DL149" s="203"/>
      <c r="DM149" s="203"/>
      <c r="DN149" s="203"/>
      <c r="DO149" s="203"/>
      <c r="DP149" s="203"/>
      <c r="DQ149" s="203"/>
      <c r="DR149" s="203"/>
      <c r="DS149" s="203"/>
      <c r="DT149" s="203"/>
      <c r="DU149" s="203"/>
      <c r="DV149" s="203"/>
      <c r="DW149" s="203"/>
      <c r="DX149" s="203"/>
      <c r="DY149" s="203"/>
      <c r="DZ149" s="203"/>
      <c r="EA149" s="203"/>
      <c r="EB149" s="203"/>
      <c r="EC149" s="203"/>
      <c r="ED149" s="203"/>
      <c r="EE149" s="203"/>
      <c r="EF149" s="203"/>
      <c r="EG149" s="203"/>
      <c r="EH149" s="203"/>
      <c r="EI149" s="203"/>
      <c r="EJ149" s="203"/>
      <c r="EK149" s="203"/>
      <c r="EL149" s="203"/>
      <c r="EM149" s="203"/>
      <c r="EN149" s="203"/>
      <c r="EO149" s="203"/>
      <c r="EP149" s="203"/>
      <c r="EQ149" s="203"/>
      <c r="ER149" s="203"/>
      <c r="ES149" s="203"/>
      <c r="ET149" s="203"/>
      <c r="EU149" s="204"/>
    </row>
    <row r="150" spans="1:151" ht="13.5" customHeight="1">
      <c r="A150" s="143"/>
      <c r="B150" s="143"/>
      <c r="C150" s="143"/>
      <c r="D150" s="143"/>
      <c r="E150" s="143"/>
      <c r="F150" s="143"/>
      <c r="G150" s="143"/>
      <c r="H150" s="143"/>
      <c r="I150" s="143"/>
      <c r="J150" s="143"/>
      <c r="K150" s="143"/>
      <c r="L150" s="143"/>
      <c r="M150" s="143"/>
      <c r="N150" s="143"/>
      <c r="O150" s="143"/>
      <c r="P150" s="143"/>
      <c r="Q150" s="143"/>
      <c r="R150" s="143"/>
      <c r="S150" s="143"/>
      <c r="T150" s="143"/>
      <c r="U150" s="143"/>
      <c r="V150" s="143"/>
      <c r="W150" s="143"/>
      <c r="X150" s="143"/>
      <c r="Y150" s="143"/>
      <c r="Z150" s="143"/>
      <c r="AA150" s="143"/>
      <c r="AB150" s="143"/>
      <c r="AC150" s="143"/>
      <c r="AD150" s="143"/>
      <c r="AE150" s="143"/>
      <c r="AF150" s="143"/>
      <c r="AG150" s="143"/>
      <c r="AH150" s="143"/>
      <c r="AI150" s="143"/>
      <c r="AJ150" s="143"/>
      <c r="AK150" s="143"/>
      <c r="AL150" s="199"/>
      <c r="AM150" s="203"/>
      <c r="AN150" s="203"/>
      <c r="AO150" s="203"/>
      <c r="AP150" s="203"/>
      <c r="AQ150" s="203"/>
      <c r="AR150" s="203"/>
      <c r="AS150" s="203"/>
      <c r="AT150" s="203"/>
      <c r="AU150" s="203"/>
      <c r="AV150" s="203"/>
      <c r="AW150" s="203"/>
      <c r="AX150" s="203"/>
      <c r="AY150" s="203"/>
      <c r="AZ150" s="203"/>
      <c r="BA150" s="203"/>
      <c r="BB150" s="203"/>
      <c r="BC150" s="203"/>
      <c r="BD150" s="203"/>
      <c r="BE150" s="203"/>
      <c r="BF150" s="203"/>
      <c r="BG150" s="203"/>
      <c r="BH150" s="203"/>
      <c r="BI150" s="203"/>
      <c r="BJ150" s="203"/>
      <c r="BK150" s="203"/>
      <c r="BL150" s="203"/>
      <c r="BM150" s="203"/>
      <c r="BN150" s="203"/>
      <c r="BO150" s="203"/>
      <c r="BP150" s="203"/>
      <c r="BQ150" s="203"/>
      <c r="BR150" s="203"/>
      <c r="BS150" s="203"/>
      <c r="BT150" s="203"/>
      <c r="BU150" s="203"/>
      <c r="BV150" s="203"/>
      <c r="BW150" s="203"/>
      <c r="BX150" s="203"/>
      <c r="BY150" s="203"/>
      <c r="BZ150" s="203"/>
      <c r="CA150" s="203"/>
      <c r="CB150" s="203"/>
      <c r="CC150" s="203"/>
      <c r="CD150" s="203"/>
      <c r="CE150" s="203"/>
      <c r="CF150" s="203"/>
      <c r="CG150" s="203"/>
      <c r="CH150" s="203"/>
      <c r="CI150" s="203"/>
      <c r="CJ150" s="203"/>
      <c r="CK150" s="203"/>
      <c r="CL150" s="203"/>
      <c r="CM150" s="203"/>
      <c r="CN150" s="203"/>
      <c r="CO150" s="203"/>
      <c r="CP150" s="203"/>
      <c r="CQ150" s="203"/>
      <c r="CR150" s="203"/>
      <c r="CS150" s="203"/>
      <c r="CT150" s="203"/>
      <c r="CU150" s="203"/>
      <c r="CV150" s="203"/>
      <c r="CW150" s="203"/>
      <c r="CX150" s="203"/>
      <c r="CY150" s="203"/>
      <c r="CZ150" s="203"/>
      <c r="DA150" s="203"/>
      <c r="DB150" s="203"/>
      <c r="DC150" s="203"/>
      <c r="DD150" s="203"/>
      <c r="DE150" s="203"/>
      <c r="DF150" s="203"/>
      <c r="DG150" s="203"/>
      <c r="DH150" s="203"/>
      <c r="DI150" s="203"/>
      <c r="DJ150" s="203"/>
      <c r="DK150" s="203"/>
      <c r="DL150" s="203"/>
      <c r="DM150" s="203"/>
      <c r="DN150" s="203"/>
      <c r="DO150" s="203"/>
      <c r="DP150" s="203"/>
      <c r="DQ150" s="203"/>
      <c r="DR150" s="203"/>
      <c r="DS150" s="203"/>
      <c r="DT150" s="203"/>
      <c r="DU150" s="203"/>
      <c r="DV150" s="203"/>
      <c r="DW150" s="203"/>
      <c r="DX150" s="203"/>
      <c r="DY150" s="203"/>
      <c r="DZ150" s="203"/>
      <c r="EA150" s="203"/>
      <c r="EB150" s="203"/>
      <c r="EC150" s="203"/>
      <c r="ED150" s="203"/>
      <c r="EE150" s="203"/>
      <c r="EF150" s="203"/>
      <c r="EG150" s="203"/>
      <c r="EH150" s="203"/>
      <c r="EI150" s="203"/>
      <c r="EJ150" s="203"/>
      <c r="EK150" s="203"/>
      <c r="EL150" s="203"/>
      <c r="EM150" s="203"/>
      <c r="EN150" s="203"/>
      <c r="EO150" s="203"/>
      <c r="EP150" s="203"/>
      <c r="EQ150" s="203"/>
      <c r="ER150" s="203"/>
      <c r="ES150" s="203"/>
      <c r="ET150" s="203"/>
      <c r="EU150" s="204"/>
    </row>
    <row r="151" spans="1:151" ht="13.5" customHeight="1">
      <c r="A151" s="143"/>
      <c r="B151" s="143"/>
      <c r="C151" s="143"/>
      <c r="D151" s="143"/>
      <c r="E151" s="143"/>
      <c r="F151" s="143"/>
      <c r="G151" s="143"/>
      <c r="H151" s="143"/>
      <c r="I151" s="143"/>
      <c r="J151" s="143"/>
      <c r="K151" s="143"/>
      <c r="L151" s="143"/>
      <c r="M151" s="143"/>
      <c r="N151" s="143"/>
      <c r="O151" s="143"/>
      <c r="P151" s="143"/>
      <c r="Q151" s="143"/>
      <c r="R151" s="143"/>
      <c r="S151" s="143"/>
      <c r="T151" s="143"/>
      <c r="U151" s="143"/>
      <c r="V151" s="143"/>
      <c r="W151" s="143"/>
      <c r="X151" s="143"/>
      <c r="Y151" s="143"/>
      <c r="Z151" s="143"/>
      <c r="AA151" s="143"/>
      <c r="AB151" s="143"/>
      <c r="AC151" s="143"/>
      <c r="AD151" s="143"/>
      <c r="AE151" s="143"/>
      <c r="AF151" s="143"/>
      <c r="AG151" s="143"/>
      <c r="AH151" s="143"/>
      <c r="AI151" s="143"/>
      <c r="AJ151" s="143"/>
      <c r="AK151" s="143"/>
      <c r="AL151" s="199"/>
      <c r="AM151" s="203"/>
      <c r="AN151" s="203"/>
      <c r="AO151" s="203"/>
      <c r="AP151" s="203"/>
      <c r="AQ151" s="203"/>
      <c r="AR151" s="203"/>
      <c r="AS151" s="203"/>
      <c r="AT151" s="203"/>
      <c r="AU151" s="203"/>
      <c r="AV151" s="203"/>
      <c r="AW151" s="203"/>
      <c r="AX151" s="203"/>
      <c r="AY151" s="203"/>
      <c r="AZ151" s="203"/>
      <c r="BA151" s="203"/>
      <c r="BB151" s="203"/>
      <c r="BC151" s="203"/>
      <c r="BD151" s="203"/>
      <c r="BE151" s="203"/>
      <c r="BF151" s="203"/>
      <c r="BG151" s="203"/>
      <c r="BH151" s="203"/>
      <c r="BI151" s="203"/>
      <c r="BJ151" s="203"/>
      <c r="BK151" s="203"/>
      <c r="BL151" s="203"/>
      <c r="BM151" s="203"/>
      <c r="BN151" s="203"/>
      <c r="BO151" s="203"/>
      <c r="BP151" s="203"/>
      <c r="BQ151" s="203"/>
      <c r="BR151" s="203"/>
      <c r="BS151" s="203"/>
      <c r="BT151" s="203"/>
      <c r="BU151" s="203"/>
      <c r="BV151" s="203"/>
      <c r="BW151" s="203"/>
      <c r="BX151" s="203"/>
      <c r="BY151" s="203"/>
      <c r="BZ151" s="203"/>
      <c r="CA151" s="203"/>
      <c r="CB151" s="203"/>
      <c r="CC151" s="203"/>
      <c r="CD151" s="203"/>
      <c r="CE151" s="203"/>
      <c r="CF151" s="203"/>
      <c r="CG151" s="203"/>
      <c r="CH151" s="203"/>
      <c r="CI151" s="203"/>
      <c r="CJ151" s="203"/>
      <c r="CK151" s="203"/>
      <c r="CL151" s="203"/>
      <c r="CM151" s="203"/>
      <c r="CN151" s="203"/>
      <c r="CO151" s="203"/>
      <c r="CP151" s="203"/>
      <c r="CQ151" s="203"/>
      <c r="CR151" s="203"/>
      <c r="CS151" s="203"/>
      <c r="CT151" s="203"/>
      <c r="CU151" s="203"/>
      <c r="CV151" s="203"/>
      <c r="CW151" s="203"/>
      <c r="CX151" s="203"/>
      <c r="CY151" s="203"/>
      <c r="CZ151" s="203"/>
      <c r="DA151" s="203"/>
      <c r="DB151" s="203"/>
      <c r="DC151" s="203"/>
      <c r="DD151" s="203"/>
      <c r="DE151" s="203"/>
      <c r="DF151" s="203"/>
      <c r="DG151" s="203"/>
      <c r="DH151" s="203"/>
      <c r="DI151" s="203"/>
      <c r="DJ151" s="203"/>
      <c r="DK151" s="203"/>
      <c r="DL151" s="203"/>
      <c r="DM151" s="203"/>
      <c r="DN151" s="203"/>
      <c r="DO151" s="203"/>
      <c r="DP151" s="203"/>
      <c r="DQ151" s="203"/>
      <c r="DR151" s="203"/>
      <c r="DS151" s="203"/>
      <c r="DT151" s="203"/>
      <c r="DU151" s="203"/>
      <c r="DV151" s="203"/>
      <c r="DW151" s="203"/>
      <c r="DX151" s="203"/>
      <c r="DY151" s="203"/>
      <c r="DZ151" s="203"/>
      <c r="EA151" s="203"/>
      <c r="EB151" s="203"/>
      <c r="EC151" s="203"/>
      <c r="ED151" s="203"/>
      <c r="EE151" s="203"/>
      <c r="EF151" s="203"/>
      <c r="EG151" s="203"/>
      <c r="EH151" s="203"/>
      <c r="EI151" s="203"/>
      <c r="EJ151" s="203"/>
      <c r="EK151" s="203"/>
      <c r="EL151" s="203"/>
      <c r="EM151" s="203"/>
      <c r="EN151" s="203"/>
      <c r="EO151" s="203"/>
      <c r="EP151" s="203"/>
      <c r="EQ151" s="203"/>
      <c r="ER151" s="203"/>
      <c r="ES151" s="203"/>
      <c r="ET151" s="203"/>
      <c r="EU151" s="204"/>
    </row>
    <row r="152" spans="1:151" ht="13.5" customHeight="1">
      <c r="A152" s="143"/>
      <c r="B152" s="143"/>
      <c r="C152" s="143"/>
      <c r="D152" s="143"/>
      <c r="E152" s="143"/>
      <c r="F152" s="143"/>
      <c r="G152" s="143"/>
      <c r="H152" s="143"/>
      <c r="I152" s="143"/>
      <c r="J152" s="143"/>
      <c r="K152" s="143"/>
      <c r="L152" s="143"/>
      <c r="M152" s="143"/>
      <c r="N152" s="143"/>
      <c r="O152" s="143"/>
      <c r="P152" s="143"/>
      <c r="Q152" s="143"/>
      <c r="R152" s="143"/>
      <c r="S152" s="143"/>
      <c r="T152" s="143"/>
      <c r="U152" s="143"/>
      <c r="V152" s="143"/>
      <c r="W152" s="143"/>
      <c r="X152" s="143"/>
      <c r="Y152" s="143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43"/>
      <c r="AJ152" s="143"/>
      <c r="AK152" s="143"/>
      <c r="AL152" s="199"/>
      <c r="AM152" s="203"/>
      <c r="AN152" s="203"/>
      <c r="AO152" s="203"/>
      <c r="AP152" s="203"/>
      <c r="AQ152" s="203"/>
      <c r="AR152" s="203"/>
      <c r="AS152" s="203"/>
      <c r="AT152" s="203"/>
      <c r="AU152" s="203"/>
      <c r="AV152" s="203"/>
      <c r="AW152" s="203"/>
      <c r="AX152" s="203"/>
      <c r="AY152" s="203"/>
      <c r="AZ152" s="203"/>
      <c r="BA152" s="203"/>
      <c r="BB152" s="203"/>
      <c r="BC152" s="203"/>
      <c r="BD152" s="203"/>
      <c r="BE152" s="203"/>
      <c r="BF152" s="203"/>
      <c r="BG152" s="203"/>
      <c r="BH152" s="203"/>
      <c r="BI152" s="203"/>
      <c r="BJ152" s="203"/>
      <c r="BK152" s="203"/>
      <c r="BL152" s="203"/>
      <c r="BM152" s="203"/>
      <c r="BN152" s="203"/>
      <c r="BO152" s="203"/>
      <c r="BP152" s="203"/>
      <c r="BQ152" s="203"/>
      <c r="BR152" s="203"/>
      <c r="BS152" s="203"/>
      <c r="BT152" s="203"/>
      <c r="BU152" s="203"/>
      <c r="BV152" s="203"/>
      <c r="BW152" s="203"/>
      <c r="BX152" s="203"/>
      <c r="BY152" s="203"/>
      <c r="BZ152" s="203"/>
      <c r="CA152" s="203"/>
      <c r="CB152" s="203"/>
      <c r="CC152" s="203"/>
      <c r="CD152" s="203"/>
      <c r="CE152" s="203"/>
      <c r="CF152" s="203"/>
      <c r="CG152" s="203"/>
      <c r="CH152" s="203"/>
      <c r="CI152" s="203"/>
      <c r="CJ152" s="203"/>
      <c r="CK152" s="203"/>
      <c r="CL152" s="203"/>
      <c r="CM152" s="203"/>
      <c r="CN152" s="203"/>
      <c r="CO152" s="203"/>
      <c r="CP152" s="203"/>
      <c r="CQ152" s="203"/>
      <c r="CR152" s="203"/>
      <c r="CS152" s="203"/>
      <c r="CT152" s="203"/>
      <c r="CU152" s="203"/>
      <c r="CV152" s="203"/>
      <c r="CW152" s="203"/>
      <c r="CX152" s="203"/>
      <c r="CY152" s="203"/>
      <c r="CZ152" s="203"/>
      <c r="DA152" s="203"/>
      <c r="DB152" s="203"/>
      <c r="DC152" s="203"/>
      <c r="DD152" s="203"/>
      <c r="DE152" s="203"/>
      <c r="DF152" s="203"/>
      <c r="DG152" s="203"/>
      <c r="DH152" s="203"/>
      <c r="DI152" s="203"/>
      <c r="DJ152" s="203"/>
      <c r="DK152" s="203"/>
      <c r="DL152" s="203"/>
      <c r="DM152" s="203"/>
      <c r="DN152" s="203"/>
      <c r="DO152" s="203"/>
      <c r="DP152" s="203"/>
      <c r="DQ152" s="203"/>
      <c r="DR152" s="203"/>
      <c r="DS152" s="203"/>
      <c r="DT152" s="203"/>
      <c r="DU152" s="203"/>
      <c r="DV152" s="203"/>
      <c r="DW152" s="203"/>
      <c r="DX152" s="203"/>
      <c r="DY152" s="203"/>
      <c r="DZ152" s="203"/>
      <c r="EA152" s="203"/>
      <c r="EB152" s="203"/>
      <c r="EC152" s="203"/>
      <c r="ED152" s="203"/>
      <c r="EE152" s="203"/>
      <c r="EF152" s="203"/>
      <c r="EG152" s="203"/>
      <c r="EH152" s="203"/>
      <c r="EI152" s="203"/>
      <c r="EJ152" s="203"/>
      <c r="EK152" s="203"/>
      <c r="EL152" s="203"/>
      <c r="EM152" s="203"/>
      <c r="EN152" s="203"/>
      <c r="EO152" s="203"/>
      <c r="EP152" s="203"/>
      <c r="EQ152" s="203"/>
      <c r="ER152" s="203"/>
      <c r="ES152" s="203"/>
      <c r="ET152" s="203"/>
      <c r="EU152" s="204"/>
    </row>
    <row r="153" spans="1:151" ht="13.5" customHeight="1">
      <c r="A153" s="143"/>
      <c r="B153" s="143"/>
      <c r="C153" s="143"/>
      <c r="D153" s="143"/>
      <c r="E153" s="143"/>
      <c r="F153" s="143"/>
      <c r="G153" s="143"/>
      <c r="H153" s="143"/>
      <c r="I153" s="143"/>
      <c r="J153" s="143"/>
      <c r="K153" s="143"/>
      <c r="L153" s="143"/>
      <c r="M153" s="143"/>
      <c r="N153" s="143"/>
      <c r="O153" s="143"/>
      <c r="P153" s="143"/>
      <c r="Q153" s="143"/>
      <c r="R153" s="143"/>
      <c r="S153" s="143"/>
      <c r="T153" s="143"/>
      <c r="U153" s="143"/>
      <c r="V153" s="143"/>
      <c r="W153" s="143"/>
      <c r="X153" s="143"/>
      <c r="Y153" s="143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43"/>
      <c r="AJ153" s="143"/>
      <c r="AK153" s="143"/>
      <c r="AL153" s="199"/>
      <c r="AM153" s="203"/>
      <c r="AN153" s="203"/>
      <c r="AO153" s="203"/>
      <c r="AP153" s="203"/>
      <c r="AQ153" s="203"/>
      <c r="AR153" s="203"/>
      <c r="AS153" s="203"/>
      <c r="AT153" s="203"/>
      <c r="AU153" s="203"/>
      <c r="AV153" s="203"/>
      <c r="AW153" s="203"/>
      <c r="AX153" s="203"/>
      <c r="AY153" s="203"/>
      <c r="AZ153" s="203"/>
      <c r="BA153" s="203"/>
      <c r="BB153" s="203"/>
      <c r="BC153" s="203"/>
      <c r="BD153" s="203"/>
      <c r="BE153" s="203"/>
      <c r="BF153" s="203"/>
      <c r="BG153" s="203"/>
      <c r="BH153" s="203"/>
      <c r="BI153" s="203"/>
      <c r="BJ153" s="203"/>
      <c r="BK153" s="203"/>
      <c r="BL153" s="203"/>
      <c r="BM153" s="203"/>
      <c r="BN153" s="203"/>
      <c r="BO153" s="203"/>
      <c r="BP153" s="203"/>
      <c r="BQ153" s="203"/>
      <c r="BR153" s="203"/>
      <c r="BS153" s="203"/>
      <c r="BT153" s="203"/>
      <c r="BU153" s="203"/>
      <c r="BV153" s="203"/>
      <c r="BW153" s="203"/>
      <c r="BX153" s="203"/>
      <c r="BY153" s="203"/>
      <c r="BZ153" s="203"/>
      <c r="CA153" s="203"/>
      <c r="CB153" s="203"/>
      <c r="CC153" s="203"/>
      <c r="CD153" s="203"/>
      <c r="CE153" s="203"/>
      <c r="CF153" s="203"/>
      <c r="CG153" s="203"/>
      <c r="CH153" s="203"/>
      <c r="CI153" s="203"/>
      <c r="CJ153" s="203"/>
      <c r="CK153" s="203"/>
      <c r="CL153" s="203"/>
      <c r="CM153" s="203"/>
      <c r="CN153" s="203"/>
      <c r="CO153" s="203"/>
      <c r="CP153" s="203"/>
      <c r="CQ153" s="203"/>
      <c r="CR153" s="203"/>
      <c r="CS153" s="203"/>
      <c r="CT153" s="203"/>
      <c r="CU153" s="203"/>
      <c r="CV153" s="203"/>
      <c r="CW153" s="203"/>
      <c r="CX153" s="203"/>
      <c r="CY153" s="203"/>
      <c r="CZ153" s="203"/>
      <c r="DA153" s="203"/>
      <c r="DB153" s="203"/>
      <c r="DC153" s="203"/>
      <c r="DD153" s="203"/>
      <c r="DE153" s="203"/>
      <c r="DF153" s="203"/>
      <c r="DG153" s="203"/>
      <c r="DH153" s="203"/>
      <c r="DI153" s="203"/>
      <c r="DJ153" s="203"/>
      <c r="DK153" s="203"/>
      <c r="DL153" s="203"/>
      <c r="DM153" s="203"/>
      <c r="DN153" s="203"/>
      <c r="DO153" s="203"/>
      <c r="DP153" s="203"/>
      <c r="DQ153" s="203"/>
      <c r="DR153" s="203"/>
      <c r="DS153" s="203"/>
      <c r="DT153" s="203"/>
      <c r="DU153" s="203"/>
      <c r="DV153" s="203"/>
      <c r="DW153" s="203"/>
      <c r="DX153" s="203"/>
      <c r="DY153" s="203"/>
      <c r="DZ153" s="203"/>
      <c r="EA153" s="203"/>
      <c r="EB153" s="203"/>
      <c r="EC153" s="203"/>
      <c r="ED153" s="203"/>
      <c r="EE153" s="203"/>
      <c r="EF153" s="203"/>
      <c r="EG153" s="203"/>
      <c r="EH153" s="203"/>
      <c r="EI153" s="203"/>
      <c r="EJ153" s="203"/>
      <c r="EK153" s="203"/>
      <c r="EL153" s="203"/>
      <c r="EM153" s="203"/>
      <c r="EN153" s="203"/>
      <c r="EO153" s="203"/>
      <c r="EP153" s="203"/>
      <c r="EQ153" s="203"/>
      <c r="ER153" s="203"/>
      <c r="ES153" s="203"/>
      <c r="ET153" s="203"/>
      <c r="EU153" s="204"/>
    </row>
    <row r="154" spans="1:151" ht="13.5" customHeight="1">
      <c r="A154" s="143"/>
      <c r="B154" s="143"/>
      <c r="C154" s="143"/>
      <c r="D154" s="143"/>
      <c r="E154" s="143"/>
      <c r="F154" s="143"/>
      <c r="G154" s="143"/>
      <c r="H154" s="143"/>
      <c r="I154" s="143"/>
      <c r="J154" s="143"/>
      <c r="K154" s="143"/>
      <c r="L154" s="143"/>
      <c r="M154" s="143"/>
      <c r="N154" s="143"/>
      <c r="O154" s="143"/>
      <c r="P154" s="143"/>
      <c r="Q154" s="143"/>
      <c r="R154" s="143"/>
      <c r="S154" s="143"/>
      <c r="T154" s="143"/>
      <c r="U154" s="143"/>
      <c r="V154" s="143"/>
      <c r="W154" s="143"/>
      <c r="X154" s="143"/>
      <c r="Y154" s="143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43"/>
      <c r="AJ154" s="143"/>
      <c r="AK154" s="143"/>
      <c r="AL154" s="199"/>
      <c r="AM154" s="203"/>
      <c r="AN154" s="203"/>
      <c r="AO154" s="203"/>
      <c r="AP154" s="203"/>
      <c r="AQ154" s="203"/>
      <c r="AR154" s="203"/>
      <c r="AS154" s="203"/>
      <c r="AT154" s="203"/>
      <c r="AU154" s="203"/>
      <c r="AV154" s="203"/>
      <c r="AW154" s="203"/>
      <c r="AX154" s="203"/>
      <c r="AY154" s="203"/>
      <c r="AZ154" s="203"/>
      <c r="BA154" s="203"/>
      <c r="BB154" s="203"/>
      <c r="BC154" s="203"/>
      <c r="BD154" s="203"/>
      <c r="BE154" s="203"/>
      <c r="BF154" s="203"/>
      <c r="BG154" s="203"/>
      <c r="BH154" s="203"/>
      <c r="BI154" s="203"/>
      <c r="BJ154" s="203"/>
      <c r="BK154" s="203"/>
      <c r="BL154" s="203"/>
      <c r="BM154" s="203"/>
      <c r="BN154" s="203"/>
      <c r="BO154" s="203"/>
      <c r="BP154" s="203"/>
      <c r="BQ154" s="203"/>
      <c r="BR154" s="203"/>
      <c r="BS154" s="203"/>
      <c r="BT154" s="203"/>
      <c r="BU154" s="203"/>
      <c r="BV154" s="203"/>
      <c r="BW154" s="203"/>
      <c r="BX154" s="203"/>
      <c r="BY154" s="203"/>
      <c r="BZ154" s="203"/>
      <c r="CA154" s="203"/>
      <c r="CB154" s="203"/>
      <c r="CC154" s="203"/>
      <c r="CD154" s="203"/>
      <c r="CE154" s="203"/>
      <c r="CF154" s="203"/>
      <c r="CG154" s="203"/>
      <c r="CH154" s="203"/>
      <c r="CI154" s="203"/>
      <c r="CJ154" s="203"/>
      <c r="CK154" s="203"/>
      <c r="CL154" s="203"/>
      <c r="CM154" s="203"/>
      <c r="CN154" s="203"/>
      <c r="CO154" s="203"/>
      <c r="CP154" s="203"/>
      <c r="CQ154" s="203"/>
      <c r="CR154" s="203"/>
      <c r="CS154" s="203"/>
      <c r="CT154" s="203"/>
      <c r="CU154" s="203"/>
      <c r="CV154" s="203"/>
      <c r="CW154" s="203"/>
      <c r="CX154" s="203"/>
      <c r="CY154" s="203"/>
      <c r="CZ154" s="203"/>
      <c r="DA154" s="203"/>
      <c r="DB154" s="203"/>
      <c r="DC154" s="203"/>
      <c r="DD154" s="203"/>
      <c r="DE154" s="203"/>
      <c r="DF154" s="203"/>
      <c r="DG154" s="203"/>
      <c r="DH154" s="203"/>
      <c r="DI154" s="203"/>
      <c r="DJ154" s="203"/>
      <c r="DK154" s="203"/>
      <c r="DL154" s="203"/>
      <c r="DM154" s="203"/>
      <c r="DN154" s="203"/>
      <c r="DO154" s="203"/>
      <c r="DP154" s="203"/>
      <c r="DQ154" s="203"/>
      <c r="DR154" s="203"/>
      <c r="DS154" s="203"/>
      <c r="DT154" s="203"/>
      <c r="DU154" s="203"/>
      <c r="DV154" s="203"/>
      <c r="DW154" s="203"/>
      <c r="DX154" s="203"/>
      <c r="DY154" s="203"/>
      <c r="DZ154" s="203"/>
      <c r="EA154" s="203"/>
      <c r="EB154" s="203"/>
      <c r="EC154" s="203"/>
      <c r="ED154" s="203"/>
      <c r="EE154" s="203"/>
      <c r="EF154" s="203"/>
      <c r="EG154" s="203"/>
      <c r="EH154" s="203"/>
      <c r="EI154" s="203"/>
      <c r="EJ154" s="203"/>
      <c r="EK154" s="203"/>
      <c r="EL154" s="203"/>
      <c r="EM154" s="203"/>
      <c r="EN154" s="203"/>
      <c r="EO154" s="203"/>
      <c r="EP154" s="203"/>
      <c r="EQ154" s="203"/>
      <c r="ER154" s="203"/>
      <c r="ES154" s="203"/>
      <c r="ET154" s="203"/>
      <c r="EU154" s="204"/>
    </row>
    <row r="155" spans="1:151" ht="13.5" customHeight="1">
      <c r="A155" s="143"/>
      <c r="B155" s="143"/>
      <c r="C155" s="143"/>
      <c r="D155" s="143"/>
      <c r="E155" s="143"/>
      <c r="F155" s="143"/>
      <c r="G155" s="143"/>
      <c r="H155" s="143"/>
      <c r="I155" s="143"/>
      <c r="J155" s="143"/>
      <c r="K155" s="143"/>
      <c r="L155" s="143"/>
      <c r="M155" s="143"/>
      <c r="N155" s="143"/>
      <c r="O155" s="143"/>
      <c r="P155" s="143"/>
      <c r="Q155" s="143"/>
      <c r="R155" s="143"/>
      <c r="S155" s="143"/>
      <c r="T155" s="143"/>
      <c r="U155" s="143"/>
      <c r="V155" s="143"/>
      <c r="W155" s="143"/>
      <c r="X155" s="143"/>
      <c r="Y155" s="143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43"/>
      <c r="AJ155" s="143"/>
      <c r="AK155" s="143"/>
      <c r="AL155" s="199"/>
      <c r="AM155" s="203"/>
      <c r="AN155" s="203"/>
      <c r="AO155" s="203"/>
      <c r="AP155" s="203"/>
      <c r="AQ155" s="203"/>
      <c r="AR155" s="203"/>
      <c r="AS155" s="203"/>
      <c r="AT155" s="203"/>
      <c r="AU155" s="203"/>
      <c r="AV155" s="203"/>
      <c r="AW155" s="203"/>
      <c r="AX155" s="203"/>
      <c r="AY155" s="203"/>
      <c r="AZ155" s="203"/>
      <c r="BA155" s="203"/>
      <c r="BB155" s="203"/>
      <c r="BC155" s="203"/>
      <c r="BD155" s="203"/>
      <c r="BE155" s="203"/>
      <c r="BF155" s="203"/>
      <c r="BG155" s="203"/>
      <c r="BH155" s="203"/>
      <c r="BI155" s="203"/>
      <c r="BJ155" s="203"/>
      <c r="BK155" s="203"/>
      <c r="BL155" s="203"/>
      <c r="BM155" s="203"/>
      <c r="BN155" s="203"/>
      <c r="BO155" s="203"/>
      <c r="BP155" s="203"/>
      <c r="BQ155" s="203"/>
      <c r="BR155" s="203"/>
      <c r="BS155" s="203"/>
      <c r="BT155" s="203"/>
      <c r="BU155" s="203"/>
      <c r="BV155" s="203"/>
      <c r="BW155" s="203"/>
      <c r="BX155" s="203"/>
      <c r="BY155" s="203"/>
      <c r="BZ155" s="203"/>
      <c r="CA155" s="203"/>
      <c r="CB155" s="203"/>
      <c r="CC155" s="203"/>
      <c r="CD155" s="203"/>
      <c r="CE155" s="203"/>
      <c r="CF155" s="203"/>
      <c r="CG155" s="203"/>
      <c r="CH155" s="203"/>
      <c r="CI155" s="203"/>
      <c r="CJ155" s="203"/>
      <c r="CK155" s="203"/>
      <c r="CL155" s="203"/>
      <c r="CM155" s="203"/>
      <c r="CN155" s="203"/>
      <c r="CO155" s="203"/>
      <c r="CP155" s="203"/>
      <c r="CQ155" s="203"/>
      <c r="CR155" s="203"/>
      <c r="CS155" s="203"/>
      <c r="CT155" s="203"/>
      <c r="CU155" s="203"/>
      <c r="CV155" s="203"/>
      <c r="CW155" s="203"/>
      <c r="CX155" s="203"/>
      <c r="CY155" s="203"/>
      <c r="CZ155" s="203"/>
      <c r="DA155" s="203"/>
      <c r="DB155" s="203"/>
      <c r="DC155" s="203"/>
      <c r="DD155" s="203"/>
      <c r="DE155" s="203"/>
      <c r="DF155" s="203"/>
      <c r="DG155" s="203"/>
      <c r="DH155" s="203"/>
      <c r="DI155" s="203"/>
      <c r="DJ155" s="203"/>
      <c r="DK155" s="203"/>
      <c r="DL155" s="203"/>
      <c r="DM155" s="203"/>
      <c r="DN155" s="203"/>
      <c r="DO155" s="203"/>
      <c r="DP155" s="203"/>
      <c r="DQ155" s="203"/>
      <c r="DR155" s="203"/>
      <c r="DS155" s="203"/>
      <c r="DT155" s="203"/>
      <c r="DU155" s="203"/>
      <c r="DV155" s="203"/>
      <c r="DW155" s="203"/>
      <c r="DX155" s="203"/>
      <c r="DY155" s="203"/>
      <c r="DZ155" s="203"/>
      <c r="EA155" s="203"/>
      <c r="EB155" s="203"/>
      <c r="EC155" s="203"/>
      <c r="ED155" s="203"/>
      <c r="EE155" s="203"/>
      <c r="EF155" s="203"/>
      <c r="EG155" s="203"/>
      <c r="EH155" s="203"/>
      <c r="EI155" s="203"/>
      <c r="EJ155" s="203"/>
      <c r="EK155" s="203"/>
      <c r="EL155" s="203"/>
      <c r="EM155" s="203"/>
      <c r="EN155" s="203"/>
      <c r="EO155" s="203"/>
      <c r="EP155" s="203"/>
      <c r="EQ155" s="203"/>
      <c r="ER155" s="203"/>
      <c r="ES155" s="203"/>
      <c r="ET155" s="203"/>
      <c r="EU155" s="204"/>
    </row>
    <row r="156" spans="1:151" ht="13.5" customHeight="1">
      <c r="A156" s="143"/>
      <c r="B156" s="143"/>
      <c r="C156" s="143"/>
      <c r="D156" s="143"/>
      <c r="E156" s="143"/>
      <c r="F156" s="143"/>
      <c r="G156" s="143"/>
      <c r="H156" s="143"/>
      <c r="I156" s="143"/>
      <c r="J156" s="143"/>
      <c r="K156" s="143"/>
      <c r="L156" s="143"/>
      <c r="M156" s="143"/>
      <c r="N156" s="143"/>
      <c r="O156" s="143"/>
      <c r="P156" s="143"/>
      <c r="Q156" s="143"/>
      <c r="R156" s="143"/>
      <c r="S156" s="143"/>
      <c r="T156" s="143"/>
      <c r="U156" s="143"/>
      <c r="V156" s="143"/>
      <c r="W156" s="143"/>
      <c r="X156" s="143"/>
      <c r="Y156" s="143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43"/>
      <c r="AJ156" s="143"/>
      <c r="AK156" s="143"/>
      <c r="AL156" s="199"/>
      <c r="AM156" s="203"/>
      <c r="AN156" s="203"/>
      <c r="AO156" s="203"/>
      <c r="AP156" s="203"/>
      <c r="AQ156" s="203"/>
      <c r="AR156" s="203"/>
      <c r="AS156" s="203"/>
      <c r="AT156" s="203"/>
      <c r="AU156" s="203"/>
      <c r="AV156" s="203"/>
      <c r="AW156" s="203"/>
      <c r="AX156" s="203"/>
      <c r="AY156" s="203"/>
      <c r="AZ156" s="203"/>
      <c r="BA156" s="203"/>
      <c r="BB156" s="203"/>
      <c r="BC156" s="203"/>
      <c r="BD156" s="203"/>
      <c r="BE156" s="203"/>
      <c r="BF156" s="203"/>
      <c r="BG156" s="203"/>
      <c r="BH156" s="203"/>
      <c r="BI156" s="203"/>
      <c r="BJ156" s="203"/>
      <c r="BK156" s="203"/>
      <c r="BL156" s="203"/>
      <c r="BM156" s="203"/>
      <c r="BN156" s="203"/>
      <c r="BO156" s="203"/>
      <c r="BP156" s="203"/>
      <c r="BQ156" s="203"/>
      <c r="BR156" s="203"/>
      <c r="BS156" s="203"/>
      <c r="BT156" s="203"/>
      <c r="BU156" s="203"/>
      <c r="BV156" s="203"/>
      <c r="BW156" s="203"/>
      <c r="BX156" s="203"/>
      <c r="BY156" s="203"/>
      <c r="BZ156" s="203"/>
      <c r="CA156" s="203"/>
      <c r="CB156" s="203"/>
      <c r="CC156" s="203"/>
      <c r="CD156" s="203"/>
      <c r="CE156" s="203"/>
      <c r="CF156" s="203"/>
      <c r="CG156" s="203"/>
      <c r="CH156" s="203"/>
      <c r="CI156" s="203"/>
      <c r="CJ156" s="203"/>
      <c r="CK156" s="203"/>
      <c r="CL156" s="203"/>
      <c r="CM156" s="203"/>
      <c r="CN156" s="203"/>
      <c r="CO156" s="203"/>
      <c r="CP156" s="203"/>
      <c r="CQ156" s="203"/>
      <c r="CR156" s="203"/>
      <c r="CS156" s="203"/>
      <c r="CT156" s="203"/>
      <c r="CU156" s="203"/>
      <c r="CV156" s="203"/>
      <c r="CW156" s="203"/>
      <c r="CX156" s="203"/>
      <c r="CY156" s="203"/>
      <c r="CZ156" s="203"/>
      <c r="DA156" s="203"/>
      <c r="DB156" s="203"/>
      <c r="DC156" s="203"/>
      <c r="DD156" s="203"/>
      <c r="DE156" s="203"/>
      <c r="DF156" s="203"/>
      <c r="DG156" s="203"/>
      <c r="DH156" s="203"/>
      <c r="DI156" s="203"/>
      <c r="DJ156" s="203"/>
      <c r="DK156" s="203"/>
      <c r="DL156" s="203"/>
      <c r="DM156" s="203"/>
      <c r="DN156" s="203"/>
      <c r="DO156" s="203"/>
      <c r="DP156" s="203"/>
      <c r="DQ156" s="203"/>
      <c r="DR156" s="203"/>
      <c r="DS156" s="203"/>
      <c r="DT156" s="203"/>
      <c r="DU156" s="203"/>
      <c r="DV156" s="203"/>
      <c r="DW156" s="203"/>
      <c r="DX156" s="203"/>
      <c r="DY156" s="203"/>
      <c r="DZ156" s="203"/>
      <c r="EA156" s="203"/>
      <c r="EB156" s="203"/>
      <c r="EC156" s="203"/>
      <c r="ED156" s="203"/>
      <c r="EE156" s="203"/>
      <c r="EF156" s="203"/>
      <c r="EG156" s="203"/>
      <c r="EH156" s="203"/>
      <c r="EI156" s="203"/>
      <c r="EJ156" s="203"/>
      <c r="EK156" s="203"/>
      <c r="EL156" s="203"/>
      <c r="EM156" s="203"/>
      <c r="EN156" s="203"/>
      <c r="EO156" s="203"/>
      <c r="EP156" s="203"/>
      <c r="EQ156" s="203"/>
      <c r="ER156" s="203"/>
      <c r="ES156" s="203"/>
      <c r="ET156" s="203"/>
      <c r="EU156" s="204"/>
    </row>
    <row r="157" spans="1:151" ht="13.5" customHeight="1">
      <c r="A157" s="143"/>
      <c r="B157" s="143"/>
      <c r="C157" s="143"/>
      <c r="D157" s="143"/>
      <c r="E157" s="143"/>
      <c r="F157" s="143"/>
      <c r="G157" s="143"/>
      <c r="H157" s="143"/>
      <c r="I157" s="143"/>
      <c r="J157" s="143"/>
      <c r="K157" s="143"/>
      <c r="L157" s="143"/>
      <c r="M157" s="143"/>
      <c r="N157" s="143"/>
      <c r="O157" s="143"/>
      <c r="P157" s="143"/>
      <c r="Q157" s="143"/>
      <c r="R157" s="143"/>
      <c r="S157" s="143"/>
      <c r="T157" s="143"/>
      <c r="U157" s="143"/>
      <c r="V157" s="143"/>
      <c r="W157" s="143"/>
      <c r="X157" s="143"/>
      <c r="Y157" s="143"/>
      <c r="Z157" s="143"/>
      <c r="AA157" s="143"/>
      <c r="AB157" s="143"/>
      <c r="AC157" s="143"/>
      <c r="AD157" s="143"/>
      <c r="AE157" s="143"/>
      <c r="AF157" s="143"/>
      <c r="AG157" s="143"/>
      <c r="AH157" s="143"/>
      <c r="AI157" s="143"/>
      <c r="AJ157" s="143"/>
      <c r="AK157" s="143"/>
      <c r="AL157" s="199"/>
      <c r="AM157" s="203"/>
      <c r="AN157" s="203"/>
      <c r="AO157" s="203"/>
      <c r="AP157" s="203"/>
      <c r="AQ157" s="203"/>
      <c r="AR157" s="203"/>
      <c r="AS157" s="203"/>
      <c r="AT157" s="203"/>
      <c r="AU157" s="203"/>
      <c r="AV157" s="203"/>
      <c r="AW157" s="203"/>
      <c r="AX157" s="203"/>
      <c r="AY157" s="203"/>
      <c r="AZ157" s="203"/>
      <c r="BA157" s="203"/>
      <c r="BB157" s="203"/>
      <c r="BC157" s="203"/>
      <c r="BD157" s="203"/>
      <c r="BE157" s="203"/>
      <c r="BF157" s="203"/>
      <c r="BG157" s="203"/>
      <c r="BH157" s="203"/>
      <c r="BI157" s="203"/>
      <c r="BJ157" s="203"/>
      <c r="BK157" s="203"/>
      <c r="BL157" s="203"/>
      <c r="BM157" s="203"/>
      <c r="BN157" s="203"/>
      <c r="BO157" s="203"/>
      <c r="BP157" s="203"/>
      <c r="BQ157" s="203"/>
      <c r="BR157" s="203"/>
      <c r="BS157" s="203"/>
      <c r="BT157" s="203"/>
      <c r="BU157" s="203"/>
      <c r="BV157" s="203"/>
      <c r="BW157" s="203"/>
      <c r="BX157" s="203"/>
      <c r="BY157" s="203"/>
      <c r="BZ157" s="203"/>
      <c r="CA157" s="203"/>
      <c r="CB157" s="203"/>
      <c r="CC157" s="203"/>
      <c r="CD157" s="203"/>
      <c r="CE157" s="203"/>
      <c r="CF157" s="203"/>
      <c r="CG157" s="203"/>
      <c r="CH157" s="203"/>
      <c r="CI157" s="203"/>
      <c r="CJ157" s="203"/>
      <c r="CK157" s="203"/>
      <c r="CL157" s="203"/>
      <c r="CM157" s="203"/>
      <c r="CN157" s="203"/>
      <c r="CO157" s="203"/>
      <c r="CP157" s="203"/>
      <c r="CQ157" s="203"/>
      <c r="CR157" s="203"/>
      <c r="CS157" s="203"/>
      <c r="CT157" s="203"/>
      <c r="CU157" s="203"/>
      <c r="CV157" s="203"/>
      <c r="CW157" s="203"/>
      <c r="CX157" s="203"/>
      <c r="CY157" s="203"/>
      <c r="CZ157" s="203"/>
      <c r="DA157" s="203"/>
      <c r="DB157" s="203"/>
      <c r="DC157" s="203"/>
      <c r="DD157" s="203"/>
      <c r="DE157" s="203"/>
      <c r="DF157" s="203"/>
      <c r="DG157" s="203"/>
      <c r="DH157" s="203"/>
      <c r="DI157" s="203"/>
      <c r="DJ157" s="203"/>
      <c r="DK157" s="203"/>
      <c r="DL157" s="203"/>
      <c r="DM157" s="203"/>
      <c r="DN157" s="203"/>
      <c r="DO157" s="203"/>
      <c r="DP157" s="203"/>
      <c r="DQ157" s="203"/>
      <c r="DR157" s="203"/>
      <c r="DS157" s="203"/>
      <c r="DT157" s="203"/>
      <c r="DU157" s="203"/>
      <c r="DV157" s="203"/>
      <c r="DW157" s="203"/>
      <c r="DX157" s="203"/>
      <c r="DY157" s="203"/>
      <c r="DZ157" s="203"/>
      <c r="EA157" s="203"/>
      <c r="EB157" s="203"/>
      <c r="EC157" s="203"/>
      <c r="ED157" s="203"/>
      <c r="EE157" s="203"/>
      <c r="EF157" s="203"/>
      <c r="EG157" s="203"/>
      <c r="EH157" s="203"/>
      <c r="EI157" s="203"/>
      <c r="EJ157" s="203"/>
      <c r="EK157" s="203"/>
      <c r="EL157" s="203"/>
      <c r="EM157" s="203"/>
      <c r="EN157" s="203"/>
      <c r="EO157" s="203"/>
      <c r="EP157" s="203"/>
      <c r="EQ157" s="203"/>
      <c r="ER157" s="203"/>
      <c r="ES157" s="203"/>
      <c r="ET157" s="203"/>
      <c r="EU157" s="204"/>
    </row>
    <row r="158" spans="1:151" ht="13.5" customHeight="1">
      <c r="A158" s="143"/>
      <c r="B158" s="143"/>
      <c r="C158" s="143"/>
      <c r="D158" s="143"/>
      <c r="E158" s="143"/>
      <c r="F158" s="143"/>
      <c r="G158" s="143"/>
      <c r="H158" s="143"/>
      <c r="I158" s="143"/>
      <c r="J158" s="143"/>
      <c r="K158" s="143"/>
      <c r="L158" s="143"/>
      <c r="M158" s="143"/>
      <c r="N158" s="143"/>
      <c r="O158" s="143"/>
      <c r="P158" s="143"/>
      <c r="Q158" s="143"/>
      <c r="R158" s="143"/>
      <c r="S158" s="143"/>
      <c r="T158" s="143"/>
      <c r="U158" s="143"/>
      <c r="V158" s="143"/>
      <c r="W158" s="143"/>
      <c r="X158" s="143"/>
      <c r="Y158" s="143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43"/>
      <c r="AJ158" s="143"/>
      <c r="AK158" s="143"/>
      <c r="AL158" s="199"/>
      <c r="AM158" s="203"/>
      <c r="AN158" s="203"/>
      <c r="AO158" s="203"/>
      <c r="AP158" s="203"/>
      <c r="AQ158" s="203"/>
      <c r="AR158" s="203"/>
      <c r="AS158" s="203"/>
      <c r="AT158" s="203"/>
      <c r="AU158" s="203"/>
      <c r="AV158" s="203"/>
      <c r="AW158" s="203"/>
      <c r="AX158" s="203"/>
      <c r="AY158" s="203"/>
      <c r="AZ158" s="203"/>
      <c r="BA158" s="203"/>
      <c r="BB158" s="203"/>
      <c r="BC158" s="203"/>
      <c r="BD158" s="203"/>
      <c r="BE158" s="203"/>
      <c r="BF158" s="203"/>
      <c r="BG158" s="203"/>
      <c r="BH158" s="203"/>
      <c r="BI158" s="203"/>
      <c r="BJ158" s="203"/>
      <c r="BK158" s="203"/>
      <c r="BL158" s="203"/>
      <c r="BM158" s="203"/>
      <c r="BN158" s="203"/>
      <c r="BO158" s="203"/>
      <c r="BP158" s="203"/>
      <c r="BQ158" s="203"/>
      <c r="BR158" s="203"/>
      <c r="BS158" s="203"/>
      <c r="BT158" s="203"/>
      <c r="BU158" s="203"/>
      <c r="BV158" s="203"/>
      <c r="BW158" s="203"/>
      <c r="BX158" s="203"/>
      <c r="BY158" s="203"/>
      <c r="BZ158" s="203"/>
      <c r="CA158" s="203"/>
      <c r="CB158" s="203"/>
      <c r="CC158" s="203"/>
      <c r="CD158" s="203"/>
      <c r="CE158" s="203"/>
      <c r="CF158" s="203"/>
      <c r="CG158" s="203"/>
      <c r="CH158" s="203"/>
      <c r="CI158" s="203"/>
      <c r="CJ158" s="203"/>
      <c r="CK158" s="203"/>
      <c r="CL158" s="203"/>
      <c r="CM158" s="203"/>
      <c r="CN158" s="203"/>
      <c r="CO158" s="203"/>
      <c r="CP158" s="203"/>
      <c r="CQ158" s="203"/>
      <c r="CR158" s="203"/>
      <c r="CS158" s="203"/>
      <c r="CT158" s="203"/>
      <c r="CU158" s="203"/>
      <c r="CV158" s="203"/>
      <c r="CW158" s="203"/>
      <c r="CX158" s="203"/>
      <c r="CY158" s="203"/>
      <c r="CZ158" s="203"/>
      <c r="DA158" s="203"/>
      <c r="DB158" s="203"/>
      <c r="DC158" s="203"/>
      <c r="DD158" s="203"/>
      <c r="DE158" s="203"/>
      <c r="DF158" s="203"/>
      <c r="DG158" s="203"/>
      <c r="DH158" s="203"/>
      <c r="DI158" s="203"/>
      <c r="DJ158" s="203"/>
      <c r="DK158" s="203"/>
      <c r="DL158" s="203"/>
      <c r="DM158" s="203"/>
      <c r="DN158" s="203"/>
      <c r="DO158" s="203"/>
      <c r="DP158" s="203"/>
      <c r="DQ158" s="203"/>
      <c r="DR158" s="203"/>
      <c r="DS158" s="203"/>
      <c r="DT158" s="203"/>
      <c r="DU158" s="203"/>
      <c r="DV158" s="203"/>
      <c r="DW158" s="203"/>
      <c r="DX158" s="203"/>
      <c r="DY158" s="203"/>
      <c r="DZ158" s="203"/>
      <c r="EA158" s="203"/>
      <c r="EB158" s="203"/>
      <c r="EC158" s="203"/>
      <c r="ED158" s="203"/>
      <c r="EE158" s="203"/>
      <c r="EF158" s="203"/>
      <c r="EG158" s="203"/>
      <c r="EH158" s="203"/>
      <c r="EI158" s="203"/>
      <c r="EJ158" s="203"/>
      <c r="EK158" s="203"/>
      <c r="EL158" s="203"/>
      <c r="EM158" s="203"/>
      <c r="EN158" s="203"/>
      <c r="EO158" s="203"/>
      <c r="EP158" s="203"/>
      <c r="EQ158" s="203"/>
      <c r="ER158" s="203"/>
      <c r="ES158" s="203"/>
      <c r="ET158" s="203"/>
      <c r="EU158" s="204"/>
    </row>
    <row r="159" spans="1:151" ht="13.5" customHeight="1">
      <c r="A159" s="143"/>
      <c r="B159" s="143"/>
      <c r="C159" s="143"/>
      <c r="D159" s="143"/>
      <c r="E159" s="143"/>
      <c r="F159" s="143"/>
      <c r="G159" s="143"/>
      <c r="H159" s="143"/>
      <c r="I159" s="143"/>
      <c r="J159" s="143"/>
      <c r="K159" s="143"/>
      <c r="L159" s="143"/>
      <c r="M159" s="143"/>
      <c r="N159" s="143"/>
      <c r="O159" s="143"/>
      <c r="P159" s="143"/>
      <c r="Q159" s="143"/>
      <c r="R159" s="143"/>
      <c r="S159" s="143"/>
      <c r="T159" s="143"/>
      <c r="U159" s="143"/>
      <c r="V159" s="143"/>
      <c r="W159" s="143"/>
      <c r="X159" s="143"/>
      <c r="Y159" s="143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43"/>
      <c r="AJ159" s="143"/>
      <c r="AK159" s="143"/>
      <c r="AL159" s="199"/>
      <c r="AM159" s="203"/>
      <c r="AN159" s="203"/>
      <c r="AO159" s="203"/>
      <c r="AP159" s="203"/>
      <c r="AQ159" s="203"/>
      <c r="AR159" s="203"/>
      <c r="AS159" s="203"/>
      <c r="AT159" s="203"/>
      <c r="AU159" s="203"/>
      <c r="AV159" s="203"/>
      <c r="AW159" s="203"/>
      <c r="AX159" s="203"/>
      <c r="AY159" s="203"/>
      <c r="AZ159" s="203"/>
      <c r="BA159" s="203"/>
      <c r="BB159" s="203"/>
      <c r="BC159" s="203"/>
      <c r="BD159" s="203"/>
      <c r="BE159" s="203"/>
      <c r="BF159" s="203"/>
      <c r="BG159" s="203"/>
      <c r="BH159" s="203"/>
      <c r="BI159" s="203"/>
      <c r="BJ159" s="203"/>
      <c r="BK159" s="203"/>
      <c r="BL159" s="203"/>
      <c r="BM159" s="203"/>
      <c r="BN159" s="203"/>
      <c r="BO159" s="203"/>
      <c r="BP159" s="203"/>
      <c r="BQ159" s="203"/>
      <c r="BR159" s="203"/>
      <c r="BS159" s="203"/>
      <c r="BT159" s="203"/>
      <c r="BU159" s="203"/>
      <c r="BV159" s="203"/>
      <c r="BW159" s="203"/>
      <c r="BX159" s="203"/>
      <c r="BY159" s="203"/>
      <c r="BZ159" s="203"/>
      <c r="CA159" s="203"/>
      <c r="CB159" s="203"/>
      <c r="CC159" s="203"/>
      <c r="CD159" s="203"/>
      <c r="CE159" s="203"/>
      <c r="CF159" s="203"/>
      <c r="CG159" s="203"/>
      <c r="CH159" s="203"/>
      <c r="CI159" s="203"/>
      <c r="CJ159" s="203"/>
      <c r="CK159" s="203"/>
      <c r="CL159" s="203"/>
      <c r="CM159" s="203"/>
      <c r="CN159" s="203"/>
      <c r="CO159" s="203"/>
      <c r="CP159" s="203"/>
      <c r="CQ159" s="203"/>
      <c r="CR159" s="203"/>
      <c r="CS159" s="203"/>
      <c r="CT159" s="203"/>
      <c r="CU159" s="203"/>
      <c r="CV159" s="203"/>
      <c r="CW159" s="203"/>
      <c r="CX159" s="203"/>
      <c r="CY159" s="203"/>
      <c r="CZ159" s="203"/>
      <c r="DA159" s="203"/>
      <c r="DB159" s="203"/>
      <c r="DC159" s="203"/>
      <c r="DD159" s="203"/>
      <c r="DE159" s="203"/>
      <c r="DF159" s="203"/>
      <c r="DG159" s="203"/>
      <c r="DH159" s="203"/>
      <c r="DI159" s="203"/>
      <c r="DJ159" s="203"/>
      <c r="DK159" s="203"/>
      <c r="DL159" s="203"/>
      <c r="DM159" s="203"/>
      <c r="DN159" s="203"/>
      <c r="DO159" s="203"/>
      <c r="DP159" s="203"/>
      <c r="DQ159" s="203"/>
      <c r="DR159" s="203"/>
      <c r="DS159" s="203"/>
      <c r="DT159" s="203"/>
      <c r="DU159" s="203"/>
      <c r="DV159" s="203"/>
      <c r="DW159" s="203"/>
      <c r="DX159" s="203"/>
      <c r="DY159" s="203"/>
      <c r="DZ159" s="203"/>
      <c r="EA159" s="203"/>
      <c r="EB159" s="203"/>
      <c r="EC159" s="203"/>
      <c r="ED159" s="203"/>
      <c r="EE159" s="203"/>
      <c r="EF159" s="203"/>
      <c r="EG159" s="203"/>
      <c r="EH159" s="203"/>
      <c r="EI159" s="203"/>
      <c r="EJ159" s="203"/>
      <c r="EK159" s="203"/>
      <c r="EL159" s="203"/>
      <c r="EM159" s="203"/>
      <c r="EN159" s="203"/>
      <c r="EO159" s="203"/>
      <c r="EP159" s="203"/>
      <c r="EQ159" s="203"/>
      <c r="ER159" s="203"/>
      <c r="ES159" s="203"/>
      <c r="ET159" s="203"/>
      <c r="EU159" s="204"/>
    </row>
    <row r="160" spans="1:151" ht="13.5" customHeight="1">
      <c r="A160" s="143"/>
      <c r="B160" s="143"/>
      <c r="C160" s="143"/>
      <c r="D160" s="143"/>
      <c r="E160" s="143"/>
      <c r="F160" s="143"/>
      <c r="G160" s="143"/>
      <c r="H160" s="143"/>
      <c r="I160" s="143"/>
      <c r="J160" s="143"/>
      <c r="K160" s="143"/>
      <c r="L160" s="143"/>
      <c r="M160" s="143"/>
      <c r="N160" s="143"/>
      <c r="O160" s="143"/>
      <c r="P160" s="143"/>
      <c r="Q160" s="143"/>
      <c r="R160" s="143"/>
      <c r="S160" s="143"/>
      <c r="T160" s="143"/>
      <c r="U160" s="143"/>
      <c r="V160" s="143"/>
      <c r="W160" s="143"/>
      <c r="X160" s="143"/>
      <c r="Y160" s="143"/>
      <c r="Z160" s="143"/>
      <c r="AA160" s="143"/>
      <c r="AB160" s="143"/>
      <c r="AC160" s="143"/>
      <c r="AD160" s="143"/>
      <c r="AE160" s="143"/>
      <c r="AF160" s="143"/>
      <c r="AG160" s="143"/>
      <c r="AH160" s="143"/>
      <c r="AI160" s="143"/>
      <c r="AJ160" s="143"/>
      <c r="AK160" s="143"/>
      <c r="AL160" s="199"/>
      <c r="AM160" s="203"/>
      <c r="AN160" s="203"/>
      <c r="AO160" s="203"/>
      <c r="AP160" s="203"/>
      <c r="AQ160" s="203"/>
      <c r="AR160" s="203"/>
      <c r="AS160" s="203"/>
      <c r="AT160" s="203"/>
      <c r="AU160" s="203"/>
      <c r="AV160" s="203"/>
      <c r="AW160" s="203"/>
      <c r="AX160" s="203"/>
      <c r="AY160" s="203"/>
      <c r="AZ160" s="203"/>
      <c r="BA160" s="203"/>
      <c r="BB160" s="203"/>
      <c r="BC160" s="203"/>
      <c r="BD160" s="203"/>
      <c r="BE160" s="203"/>
      <c r="BF160" s="203"/>
      <c r="BG160" s="203"/>
      <c r="BH160" s="203"/>
      <c r="BI160" s="203"/>
      <c r="BJ160" s="203"/>
      <c r="BK160" s="203"/>
      <c r="BL160" s="203"/>
      <c r="BM160" s="203"/>
      <c r="BN160" s="203"/>
      <c r="BO160" s="203"/>
      <c r="BP160" s="203"/>
      <c r="BQ160" s="203"/>
      <c r="BR160" s="203"/>
      <c r="BS160" s="203"/>
      <c r="BT160" s="203"/>
      <c r="BU160" s="203"/>
      <c r="BV160" s="203"/>
      <c r="BW160" s="203"/>
      <c r="BX160" s="203"/>
      <c r="BY160" s="203"/>
      <c r="BZ160" s="203"/>
      <c r="CA160" s="203"/>
      <c r="CB160" s="203"/>
      <c r="CC160" s="203"/>
      <c r="CD160" s="203"/>
      <c r="CE160" s="203"/>
      <c r="CF160" s="203"/>
      <c r="CG160" s="203"/>
      <c r="CH160" s="203"/>
      <c r="CI160" s="203"/>
      <c r="CJ160" s="203"/>
      <c r="CK160" s="203"/>
      <c r="CL160" s="203"/>
      <c r="CM160" s="203"/>
      <c r="CN160" s="203"/>
      <c r="CO160" s="203"/>
      <c r="CP160" s="203"/>
      <c r="CQ160" s="203"/>
      <c r="CR160" s="203"/>
      <c r="CS160" s="203"/>
      <c r="CT160" s="203"/>
      <c r="CU160" s="203"/>
      <c r="CV160" s="203"/>
      <c r="CW160" s="203"/>
      <c r="CX160" s="203"/>
      <c r="CY160" s="203"/>
      <c r="CZ160" s="203"/>
      <c r="DA160" s="203"/>
      <c r="DB160" s="203"/>
      <c r="DC160" s="203"/>
      <c r="DD160" s="203"/>
      <c r="DE160" s="203"/>
      <c r="DF160" s="203"/>
      <c r="DG160" s="203"/>
      <c r="DH160" s="203"/>
      <c r="DI160" s="203"/>
      <c r="DJ160" s="203"/>
      <c r="DK160" s="203"/>
      <c r="DL160" s="203"/>
      <c r="DM160" s="203"/>
      <c r="DN160" s="203"/>
      <c r="DO160" s="203"/>
      <c r="DP160" s="203"/>
      <c r="DQ160" s="203"/>
      <c r="DR160" s="203"/>
      <c r="DS160" s="203"/>
      <c r="DT160" s="203"/>
      <c r="DU160" s="203"/>
      <c r="DV160" s="203"/>
      <c r="DW160" s="203"/>
      <c r="DX160" s="203"/>
      <c r="DY160" s="203"/>
      <c r="DZ160" s="203"/>
      <c r="EA160" s="203"/>
      <c r="EB160" s="203"/>
      <c r="EC160" s="203"/>
      <c r="ED160" s="203"/>
      <c r="EE160" s="203"/>
      <c r="EF160" s="203"/>
      <c r="EG160" s="203"/>
      <c r="EH160" s="203"/>
      <c r="EI160" s="203"/>
      <c r="EJ160" s="203"/>
      <c r="EK160" s="203"/>
      <c r="EL160" s="203"/>
      <c r="EM160" s="203"/>
      <c r="EN160" s="203"/>
      <c r="EO160" s="203"/>
      <c r="EP160" s="203"/>
      <c r="EQ160" s="203"/>
      <c r="ER160" s="203"/>
      <c r="ES160" s="203"/>
      <c r="ET160" s="203"/>
      <c r="EU160" s="204"/>
    </row>
    <row r="161" spans="1:151" ht="13.5" customHeight="1">
      <c r="A161" s="143"/>
      <c r="B161" s="143"/>
      <c r="C161" s="143"/>
      <c r="D161" s="143"/>
      <c r="E161" s="143"/>
      <c r="F161" s="143"/>
      <c r="G161" s="143"/>
      <c r="H161" s="143"/>
      <c r="I161" s="143"/>
      <c r="J161" s="143"/>
      <c r="K161" s="143"/>
      <c r="L161" s="143"/>
      <c r="M161" s="143"/>
      <c r="N161" s="143"/>
      <c r="O161" s="143"/>
      <c r="P161" s="143"/>
      <c r="Q161" s="143"/>
      <c r="R161" s="143"/>
      <c r="S161" s="143"/>
      <c r="T161" s="143"/>
      <c r="U161" s="143"/>
      <c r="V161" s="143"/>
      <c r="W161" s="143"/>
      <c r="X161" s="143"/>
      <c r="Y161" s="143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43"/>
      <c r="AJ161" s="143"/>
      <c r="AK161" s="143"/>
      <c r="AL161" s="199"/>
      <c r="AM161" s="203"/>
      <c r="AN161" s="203"/>
      <c r="AO161" s="203"/>
      <c r="AP161" s="203"/>
      <c r="AQ161" s="203"/>
      <c r="AR161" s="203"/>
      <c r="AS161" s="203"/>
      <c r="AT161" s="203"/>
      <c r="AU161" s="203"/>
      <c r="AV161" s="203"/>
      <c r="AW161" s="203"/>
      <c r="AX161" s="203"/>
      <c r="AY161" s="203"/>
      <c r="AZ161" s="203"/>
      <c r="BA161" s="203"/>
      <c r="BB161" s="203"/>
      <c r="BC161" s="203"/>
      <c r="BD161" s="203"/>
      <c r="BE161" s="203"/>
      <c r="BF161" s="203"/>
      <c r="BG161" s="203"/>
      <c r="BH161" s="203"/>
      <c r="BI161" s="203"/>
      <c r="BJ161" s="203"/>
      <c r="BK161" s="203"/>
      <c r="BL161" s="203"/>
      <c r="BM161" s="203"/>
      <c r="BN161" s="203"/>
      <c r="BO161" s="203"/>
      <c r="BP161" s="203"/>
      <c r="BQ161" s="203"/>
      <c r="BR161" s="203"/>
      <c r="BS161" s="203"/>
      <c r="BT161" s="203"/>
      <c r="BU161" s="203"/>
      <c r="BV161" s="203"/>
      <c r="BW161" s="203"/>
      <c r="BX161" s="203"/>
      <c r="BY161" s="203"/>
      <c r="BZ161" s="203"/>
      <c r="CA161" s="203"/>
      <c r="CB161" s="203"/>
      <c r="CC161" s="203"/>
      <c r="CD161" s="203"/>
      <c r="CE161" s="203"/>
      <c r="CF161" s="203"/>
      <c r="CG161" s="203"/>
      <c r="CH161" s="203"/>
      <c r="CI161" s="203"/>
      <c r="CJ161" s="203"/>
      <c r="CK161" s="203"/>
      <c r="CL161" s="203"/>
      <c r="CM161" s="203"/>
      <c r="CN161" s="203"/>
      <c r="CO161" s="203"/>
      <c r="CP161" s="203"/>
      <c r="CQ161" s="203"/>
      <c r="CR161" s="203"/>
      <c r="CS161" s="203"/>
      <c r="CT161" s="203"/>
      <c r="CU161" s="203"/>
      <c r="CV161" s="203"/>
      <c r="CW161" s="203"/>
      <c r="CX161" s="203"/>
      <c r="CY161" s="203"/>
      <c r="CZ161" s="203"/>
      <c r="DA161" s="203"/>
      <c r="DB161" s="203"/>
      <c r="DC161" s="203"/>
      <c r="DD161" s="203"/>
      <c r="DE161" s="203"/>
      <c r="DF161" s="203"/>
      <c r="DG161" s="203"/>
      <c r="DH161" s="203"/>
      <c r="DI161" s="203"/>
      <c r="DJ161" s="203"/>
      <c r="DK161" s="203"/>
      <c r="DL161" s="203"/>
      <c r="DM161" s="203"/>
      <c r="DN161" s="203"/>
      <c r="DO161" s="203"/>
      <c r="DP161" s="203"/>
      <c r="DQ161" s="203"/>
      <c r="DR161" s="203"/>
      <c r="DS161" s="203"/>
      <c r="DT161" s="203"/>
      <c r="DU161" s="203"/>
      <c r="DV161" s="203"/>
      <c r="DW161" s="203"/>
      <c r="DX161" s="203"/>
      <c r="DY161" s="203"/>
      <c r="DZ161" s="203"/>
      <c r="EA161" s="203"/>
      <c r="EB161" s="203"/>
      <c r="EC161" s="203"/>
      <c r="ED161" s="203"/>
      <c r="EE161" s="203"/>
      <c r="EF161" s="203"/>
      <c r="EG161" s="203"/>
      <c r="EH161" s="203"/>
      <c r="EI161" s="203"/>
      <c r="EJ161" s="203"/>
      <c r="EK161" s="203"/>
      <c r="EL161" s="203"/>
      <c r="EM161" s="203"/>
      <c r="EN161" s="203"/>
      <c r="EO161" s="203"/>
      <c r="EP161" s="203"/>
      <c r="EQ161" s="203"/>
      <c r="ER161" s="203"/>
      <c r="ES161" s="203"/>
      <c r="ET161" s="203"/>
      <c r="EU161" s="204"/>
    </row>
    <row r="162" spans="1:151" ht="13.5" customHeight="1">
      <c r="A162" s="143"/>
      <c r="B162" s="143"/>
      <c r="C162" s="143"/>
      <c r="D162" s="143"/>
      <c r="E162" s="143"/>
      <c r="F162" s="143"/>
      <c r="G162" s="143"/>
      <c r="H162" s="143"/>
      <c r="I162" s="143"/>
      <c r="J162" s="143"/>
      <c r="K162" s="143"/>
      <c r="L162" s="143"/>
      <c r="M162" s="143"/>
      <c r="N162" s="143"/>
      <c r="O162" s="143"/>
      <c r="P162" s="143"/>
      <c r="Q162" s="143"/>
      <c r="R162" s="143"/>
      <c r="S162" s="143"/>
      <c r="T162" s="143"/>
      <c r="U162" s="143"/>
      <c r="V162" s="143"/>
      <c r="W162" s="143"/>
      <c r="X162" s="143"/>
      <c r="Y162" s="143"/>
      <c r="Z162" s="143"/>
      <c r="AA162" s="143"/>
      <c r="AB162" s="143"/>
      <c r="AC162" s="143"/>
      <c r="AD162" s="143"/>
      <c r="AE162" s="143"/>
      <c r="AF162" s="143"/>
      <c r="AG162" s="143"/>
      <c r="AH162" s="143"/>
      <c r="AI162" s="143"/>
      <c r="AJ162" s="143"/>
      <c r="AK162" s="143"/>
      <c r="AL162" s="199"/>
      <c r="AM162" s="203"/>
      <c r="AN162" s="203"/>
      <c r="AO162" s="203"/>
      <c r="AP162" s="203"/>
      <c r="AQ162" s="203"/>
      <c r="AR162" s="203"/>
      <c r="AS162" s="203"/>
      <c r="AT162" s="203"/>
      <c r="AU162" s="203"/>
      <c r="AV162" s="203"/>
      <c r="AW162" s="203"/>
      <c r="AX162" s="203"/>
      <c r="AY162" s="203"/>
      <c r="AZ162" s="203"/>
      <c r="BA162" s="203"/>
      <c r="BB162" s="203"/>
      <c r="BC162" s="203"/>
      <c r="BD162" s="203"/>
      <c r="BE162" s="203"/>
      <c r="BF162" s="203"/>
      <c r="BG162" s="203"/>
      <c r="BH162" s="203"/>
      <c r="BI162" s="203"/>
      <c r="BJ162" s="203"/>
      <c r="BK162" s="203"/>
      <c r="BL162" s="203"/>
      <c r="BM162" s="203"/>
      <c r="BN162" s="203"/>
      <c r="BO162" s="203"/>
      <c r="BP162" s="203"/>
      <c r="BQ162" s="203"/>
      <c r="BR162" s="203"/>
      <c r="BS162" s="203"/>
      <c r="BT162" s="203"/>
      <c r="BU162" s="203"/>
      <c r="BV162" s="203"/>
      <c r="BW162" s="203"/>
      <c r="BX162" s="203"/>
      <c r="BY162" s="203"/>
      <c r="BZ162" s="203"/>
      <c r="CA162" s="203"/>
      <c r="CB162" s="203"/>
      <c r="CC162" s="203"/>
      <c r="CD162" s="203"/>
      <c r="CE162" s="203"/>
      <c r="CF162" s="203"/>
      <c r="CG162" s="203"/>
      <c r="CH162" s="203"/>
      <c r="CI162" s="203"/>
      <c r="CJ162" s="203"/>
      <c r="CK162" s="203"/>
      <c r="CL162" s="203"/>
      <c r="CM162" s="203"/>
      <c r="CN162" s="203"/>
      <c r="CO162" s="203"/>
      <c r="CP162" s="203"/>
      <c r="CQ162" s="203"/>
      <c r="CR162" s="203"/>
      <c r="CS162" s="203"/>
      <c r="CT162" s="203"/>
      <c r="CU162" s="203"/>
      <c r="CV162" s="203"/>
      <c r="CW162" s="203"/>
      <c r="CX162" s="203"/>
      <c r="CY162" s="203"/>
      <c r="CZ162" s="203"/>
      <c r="DA162" s="203"/>
      <c r="DB162" s="203"/>
      <c r="DC162" s="203"/>
      <c r="DD162" s="203"/>
      <c r="DE162" s="203"/>
      <c r="DF162" s="203"/>
      <c r="DG162" s="203"/>
      <c r="DH162" s="203"/>
      <c r="DI162" s="203"/>
      <c r="DJ162" s="203"/>
      <c r="DK162" s="203"/>
      <c r="DL162" s="203"/>
      <c r="DM162" s="203"/>
      <c r="DN162" s="203"/>
      <c r="DO162" s="203"/>
      <c r="DP162" s="203"/>
      <c r="DQ162" s="203"/>
      <c r="DR162" s="203"/>
      <c r="DS162" s="203"/>
      <c r="DT162" s="203"/>
      <c r="DU162" s="203"/>
      <c r="DV162" s="203"/>
      <c r="DW162" s="203"/>
      <c r="DX162" s="203"/>
      <c r="DY162" s="203"/>
      <c r="DZ162" s="203"/>
      <c r="EA162" s="203"/>
      <c r="EB162" s="203"/>
      <c r="EC162" s="203"/>
      <c r="ED162" s="203"/>
      <c r="EE162" s="203"/>
      <c r="EF162" s="203"/>
      <c r="EG162" s="203"/>
      <c r="EH162" s="203"/>
      <c r="EI162" s="203"/>
      <c r="EJ162" s="203"/>
      <c r="EK162" s="203"/>
      <c r="EL162" s="203"/>
      <c r="EM162" s="203"/>
      <c r="EN162" s="203"/>
      <c r="EO162" s="203"/>
      <c r="EP162" s="203"/>
      <c r="EQ162" s="203"/>
      <c r="ER162" s="203"/>
      <c r="ES162" s="203"/>
      <c r="ET162" s="203"/>
      <c r="EU162" s="204"/>
    </row>
    <row r="163" spans="1:151" ht="13.5" customHeight="1">
      <c r="A163" s="143"/>
      <c r="B163" s="143"/>
      <c r="C163" s="143"/>
      <c r="D163" s="143"/>
      <c r="E163" s="143"/>
      <c r="F163" s="143"/>
      <c r="G163" s="143"/>
      <c r="H163" s="143"/>
      <c r="I163" s="143"/>
      <c r="J163" s="143"/>
      <c r="K163" s="143"/>
      <c r="L163" s="143"/>
      <c r="M163" s="143"/>
      <c r="N163" s="143"/>
      <c r="O163" s="143"/>
      <c r="P163" s="143"/>
      <c r="Q163" s="143"/>
      <c r="R163" s="143"/>
      <c r="S163" s="143"/>
      <c r="T163" s="143"/>
      <c r="U163" s="143"/>
      <c r="V163" s="143"/>
      <c r="W163" s="143"/>
      <c r="X163" s="143"/>
      <c r="Y163" s="143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43"/>
      <c r="AJ163" s="143"/>
      <c r="AK163" s="143"/>
      <c r="AL163" s="199"/>
      <c r="AM163" s="203"/>
      <c r="AN163" s="203"/>
      <c r="AO163" s="203"/>
      <c r="AP163" s="203"/>
      <c r="AQ163" s="203"/>
      <c r="AR163" s="203"/>
      <c r="AS163" s="203"/>
      <c r="AT163" s="203"/>
      <c r="AU163" s="203"/>
      <c r="AV163" s="203"/>
      <c r="AW163" s="203"/>
      <c r="AX163" s="203"/>
      <c r="AY163" s="203"/>
      <c r="AZ163" s="203"/>
      <c r="BA163" s="203"/>
      <c r="BB163" s="203"/>
      <c r="BC163" s="203"/>
      <c r="BD163" s="203"/>
      <c r="BE163" s="203"/>
      <c r="BF163" s="203"/>
      <c r="BG163" s="203"/>
      <c r="BH163" s="203"/>
      <c r="BI163" s="203"/>
      <c r="BJ163" s="203"/>
      <c r="BK163" s="203"/>
      <c r="BL163" s="203"/>
      <c r="BM163" s="203"/>
      <c r="BN163" s="203"/>
      <c r="BO163" s="203"/>
      <c r="BP163" s="203"/>
      <c r="BQ163" s="203"/>
      <c r="BR163" s="203"/>
      <c r="BS163" s="203"/>
      <c r="BT163" s="203"/>
      <c r="BU163" s="203"/>
      <c r="BV163" s="203"/>
      <c r="BW163" s="203"/>
      <c r="BX163" s="203"/>
      <c r="BY163" s="203"/>
      <c r="BZ163" s="203"/>
      <c r="CA163" s="203"/>
      <c r="CB163" s="203"/>
      <c r="CC163" s="203"/>
      <c r="CD163" s="203"/>
      <c r="CE163" s="203"/>
      <c r="CF163" s="203"/>
      <c r="CG163" s="203"/>
      <c r="CH163" s="203"/>
      <c r="CI163" s="203"/>
      <c r="CJ163" s="203"/>
      <c r="CK163" s="203"/>
      <c r="CL163" s="203"/>
      <c r="CM163" s="203"/>
      <c r="CN163" s="203"/>
      <c r="CO163" s="203"/>
      <c r="CP163" s="203"/>
      <c r="CQ163" s="203"/>
      <c r="CR163" s="203"/>
      <c r="CS163" s="203"/>
      <c r="CT163" s="203"/>
      <c r="CU163" s="203"/>
      <c r="CV163" s="203"/>
      <c r="CW163" s="203"/>
      <c r="CX163" s="203"/>
      <c r="CY163" s="203"/>
      <c r="CZ163" s="203"/>
      <c r="DA163" s="203"/>
      <c r="DB163" s="203"/>
      <c r="DC163" s="203"/>
      <c r="DD163" s="203"/>
      <c r="DE163" s="203"/>
      <c r="DF163" s="203"/>
      <c r="DG163" s="203"/>
      <c r="DH163" s="203"/>
      <c r="DI163" s="203"/>
      <c r="DJ163" s="203"/>
      <c r="DK163" s="203"/>
      <c r="DL163" s="203"/>
      <c r="DM163" s="203"/>
      <c r="DN163" s="203"/>
      <c r="DO163" s="203"/>
      <c r="DP163" s="203"/>
      <c r="DQ163" s="203"/>
      <c r="DR163" s="203"/>
      <c r="DS163" s="203"/>
      <c r="DT163" s="203"/>
      <c r="DU163" s="203"/>
      <c r="DV163" s="203"/>
      <c r="DW163" s="203"/>
      <c r="DX163" s="203"/>
      <c r="DY163" s="203"/>
      <c r="DZ163" s="203"/>
      <c r="EA163" s="203"/>
      <c r="EB163" s="203"/>
      <c r="EC163" s="203"/>
      <c r="ED163" s="203"/>
      <c r="EE163" s="203"/>
      <c r="EF163" s="203"/>
      <c r="EG163" s="203"/>
      <c r="EH163" s="203"/>
      <c r="EI163" s="203"/>
      <c r="EJ163" s="203"/>
      <c r="EK163" s="203"/>
      <c r="EL163" s="203"/>
      <c r="EM163" s="203"/>
      <c r="EN163" s="203"/>
      <c r="EO163" s="203"/>
      <c r="EP163" s="203"/>
      <c r="EQ163" s="203"/>
      <c r="ER163" s="203"/>
      <c r="ES163" s="203"/>
      <c r="ET163" s="203"/>
      <c r="EU163" s="204"/>
    </row>
    <row r="164" spans="1:151" ht="13.5" customHeight="1">
      <c r="A164" s="143"/>
      <c r="B164" s="143"/>
      <c r="C164" s="143"/>
      <c r="D164" s="143"/>
      <c r="E164" s="143"/>
      <c r="F164" s="143"/>
      <c r="G164" s="143"/>
      <c r="H164" s="143"/>
      <c r="I164" s="143"/>
      <c r="J164" s="143"/>
      <c r="K164" s="143"/>
      <c r="L164" s="143"/>
      <c r="M164" s="143"/>
      <c r="N164" s="143"/>
      <c r="O164" s="143"/>
      <c r="P164" s="143"/>
      <c r="Q164" s="143"/>
      <c r="R164" s="143"/>
      <c r="S164" s="143"/>
      <c r="T164" s="143"/>
      <c r="U164" s="143"/>
      <c r="V164" s="143"/>
      <c r="W164" s="143"/>
      <c r="X164" s="143"/>
      <c r="Y164" s="143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43"/>
      <c r="AJ164" s="143"/>
      <c r="AK164" s="143"/>
      <c r="AL164" s="199"/>
      <c r="AM164" s="203"/>
      <c r="AN164" s="203"/>
      <c r="AO164" s="203"/>
      <c r="AP164" s="203"/>
      <c r="AQ164" s="203"/>
      <c r="AR164" s="203"/>
      <c r="AS164" s="203"/>
      <c r="AT164" s="203"/>
      <c r="AU164" s="203"/>
      <c r="AV164" s="203"/>
      <c r="AW164" s="203"/>
      <c r="AX164" s="203"/>
      <c r="AY164" s="203"/>
      <c r="AZ164" s="203"/>
      <c r="BA164" s="203"/>
      <c r="BB164" s="203"/>
      <c r="BC164" s="203"/>
      <c r="BD164" s="203"/>
      <c r="BE164" s="203"/>
      <c r="BF164" s="203"/>
      <c r="BG164" s="203"/>
      <c r="BH164" s="203"/>
      <c r="BI164" s="203"/>
      <c r="BJ164" s="203"/>
      <c r="BK164" s="203"/>
      <c r="BL164" s="203"/>
      <c r="BM164" s="203"/>
      <c r="BN164" s="203"/>
      <c r="BO164" s="203"/>
      <c r="BP164" s="203"/>
      <c r="BQ164" s="203"/>
      <c r="BR164" s="203"/>
      <c r="BS164" s="203"/>
      <c r="BT164" s="203"/>
      <c r="BU164" s="203"/>
      <c r="BV164" s="203"/>
      <c r="BW164" s="203"/>
      <c r="BX164" s="203"/>
      <c r="BY164" s="203"/>
      <c r="BZ164" s="203"/>
      <c r="CA164" s="203"/>
      <c r="CB164" s="203"/>
      <c r="CC164" s="203"/>
      <c r="CD164" s="203"/>
      <c r="CE164" s="203"/>
      <c r="CF164" s="203"/>
      <c r="CG164" s="203"/>
      <c r="CH164" s="203"/>
      <c r="CI164" s="203"/>
      <c r="CJ164" s="203"/>
      <c r="CK164" s="203"/>
      <c r="CL164" s="203"/>
      <c r="CM164" s="203"/>
      <c r="CN164" s="203"/>
      <c r="CO164" s="203"/>
      <c r="CP164" s="203"/>
      <c r="CQ164" s="203"/>
      <c r="CR164" s="203"/>
      <c r="CS164" s="203"/>
      <c r="CT164" s="203"/>
      <c r="CU164" s="203"/>
      <c r="CV164" s="203"/>
      <c r="CW164" s="203"/>
      <c r="CX164" s="203"/>
      <c r="CY164" s="203"/>
      <c r="CZ164" s="203"/>
      <c r="DA164" s="203"/>
      <c r="DB164" s="203"/>
      <c r="DC164" s="203"/>
      <c r="DD164" s="203"/>
      <c r="DE164" s="203"/>
      <c r="DF164" s="203"/>
      <c r="DG164" s="203"/>
      <c r="DH164" s="203"/>
      <c r="DI164" s="203"/>
      <c r="DJ164" s="203"/>
      <c r="DK164" s="203"/>
      <c r="DL164" s="203"/>
      <c r="DM164" s="203"/>
      <c r="DN164" s="203"/>
      <c r="DO164" s="203"/>
      <c r="DP164" s="203"/>
      <c r="DQ164" s="203"/>
      <c r="DR164" s="203"/>
      <c r="DS164" s="203"/>
      <c r="DT164" s="203"/>
      <c r="DU164" s="203"/>
      <c r="DV164" s="203"/>
      <c r="DW164" s="203"/>
      <c r="DX164" s="203"/>
      <c r="DY164" s="203"/>
      <c r="DZ164" s="203"/>
      <c r="EA164" s="203"/>
      <c r="EB164" s="203"/>
      <c r="EC164" s="203"/>
      <c r="ED164" s="203"/>
      <c r="EE164" s="203"/>
      <c r="EF164" s="203"/>
      <c r="EG164" s="203"/>
      <c r="EH164" s="203"/>
      <c r="EI164" s="203"/>
      <c r="EJ164" s="203"/>
      <c r="EK164" s="203"/>
      <c r="EL164" s="203"/>
      <c r="EM164" s="203"/>
      <c r="EN164" s="203"/>
      <c r="EO164" s="203"/>
      <c r="EP164" s="203"/>
      <c r="EQ164" s="203"/>
      <c r="ER164" s="203"/>
      <c r="ES164" s="203"/>
      <c r="ET164" s="203"/>
      <c r="EU164" s="204"/>
    </row>
    <row r="165" spans="1:151" ht="13.5" customHeight="1">
      <c r="A165" s="143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43"/>
      <c r="AJ165" s="143"/>
      <c r="AK165" s="143"/>
      <c r="AL165" s="199"/>
      <c r="AM165" s="203"/>
      <c r="AN165" s="203"/>
      <c r="AO165" s="203"/>
      <c r="AP165" s="203"/>
      <c r="AQ165" s="203"/>
      <c r="AR165" s="203"/>
      <c r="AS165" s="203"/>
      <c r="AT165" s="203"/>
      <c r="AU165" s="203"/>
      <c r="AV165" s="203"/>
      <c r="AW165" s="203"/>
      <c r="AX165" s="203"/>
      <c r="AY165" s="203"/>
      <c r="AZ165" s="203"/>
      <c r="BA165" s="203"/>
      <c r="BB165" s="203"/>
      <c r="BC165" s="203"/>
      <c r="BD165" s="203"/>
      <c r="BE165" s="203"/>
      <c r="BF165" s="203"/>
      <c r="BG165" s="203"/>
      <c r="BH165" s="203"/>
      <c r="BI165" s="203"/>
      <c r="BJ165" s="203"/>
      <c r="BK165" s="203"/>
      <c r="BL165" s="203"/>
      <c r="BM165" s="203"/>
      <c r="BN165" s="203"/>
      <c r="BO165" s="203"/>
      <c r="BP165" s="203"/>
      <c r="BQ165" s="203"/>
      <c r="BR165" s="203"/>
      <c r="BS165" s="203"/>
      <c r="BT165" s="203"/>
      <c r="BU165" s="203"/>
      <c r="BV165" s="203"/>
      <c r="BW165" s="203"/>
      <c r="BX165" s="203"/>
      <c r="BY165" s="203"/>
      <c r="BZ165" s="203"/>
      <c r="CA165" s="203"/>
      <c r="CB165" s="203"/>
      <c r="CC165" s="203"/>
      <c r="CD165" s="203"/>
      <c r="CE165" s="203"/>
      <c r="CF165" s="203"/>
      <c r="CG165" s="203"/>
      <c r="CH165" s="203"/>
      <c r="CI165" s="203"/>
      <c r="CJ165" s="203"/>
      <c r="CK165" s="203"/>
      <c r="CL165" s="203"/>
      <c r="CM165" s="203"/>
      <c r="CN165" s="203"/>
      <c r="CO165" s="203"/>
      <c r="CP165" s="203"/>
      <c r="CQ165" s="203"/>
      <c r="CR165" s="203"/>
      <c r="CS165" s="203"/>
      <c r="CT165" s="203"/>
      <c r="CU165" s="203"/>
      <c r="CV165" s="203"/>
      <c r="CW165" s="203"/>
      <c r="CX165" s="203"/>
      <c r="CY165" s="203"/>
      <c r="CZ165" s="203"/>
      <c r="DA165" s="203"/>
      <c r="DB165" s="203"/>
      <c r="DC165" s="203"/>
      <c r="DD165" s="203"/>
      <c r="DE165" s="203"/>
      <c r="DF165" s="203"/>
      <c r="DG165" s="203"/>
      <c r="DH165" s="203"/>
      <c r="DI165" s="203"/>
      <c r="DJ165" s="203"/>
      <c r="DK165" s="203"/>
      <c r="DL165" s="203"/>
      <c r="DM165" s="203"/>
      <c r="DN165" s="203"/>
      <c r="DO165" s="203"/>
      <c r="DP165" s="203"/>
      <c r="DQ165" s="203"/>
      <c r="DR165" s="203"/>
      <c r="DS165" s="203"/>
      <c r="DT165" s="203"/>
      <c r="DU165" s="203"/>
      <c r="DV165" s="203"/>
      <c r="DW165" s="203"/>
      <c r="DX165" s="203"/>
      <c r="DY165" s="203"/>
      <c r="DZ165" s="203"/>
      <c r="EA165" s="203"/>
      <c r="EB165" s="203"/>
      <c r="EC165" s="203"/>
      <c r="ED165" s="203"/>
      <c r="EE165" s="203"/>
      <c r="EF165" s="203"/>
      <c r="EG165" s="203"/>
      <c r="EH165" s="203"/>
      <c r="EI165" s="203"/>
      <c r="EJ165" s="203"/>
      <c r="EK165" s="203"/>
      <c r="EL165" s="203"/>
      <c r="EM165" s="203"/>
      <c r="EN165" s="203"/>
      <c r="EO165" s="203"/>
      <c r="EP165" s="203"/>
      <c r="EQ165" s="203"/>
      <c r="ER165" s="203"/>
      <c r="ES165" s="203"/>
      <c r="ET165" s="203"/>
      <c r="EU165" s="204"/>
    </row>
    <row r="166" spans="1:151" ht="13.5" customHeight="1">
      <c r="A166" s="143"/>
      <c r="B166" s="143"/>
      <c r="C166" s="143"/>
      <c r="D166" s="143"/>
      <c r="E166" s="143"/>
      <c r="F166" s="143"/>
      <c r="G166" s="143"/>
      <c r="H166" s="143"/>
      <c r="I166" s="143"/>
      <c r="J166" s="143"/>
      <c r="K166" s="143"/>
      <c r="L166" s="143"/>
      <c r="M166" s="143"/>
      <c r="N166" s="143"/>
      <c r="O166" s="143"/>
      <c r="P166" s="143"/>
      <c r="Q166" s="143"/>
      <c r="R166" s="143"/>
      <c r="S166" s="143"/>
      <c r="T166" s="143"/>
      <c r="U166" s="143"/>
      <c r="V166" s="143"/>
      <c r="W166" s="143"/>
      <c r="X166" s="143"/>
      <c r="Y166" s="143"/>
      <c r="Z166" s="143"/>
      <c r="AA166" s="143"/>
      <c r="AB166" s="143"/>
      <c r="AC166" s="143"/>
      <c r="AD166" s="143"/>
      <c r="AE166" s="143"/>
      <c r="AF166" s="143"/>
      <c r="AG166" s="143"/>
      <c r="AH166" s="143"/>
      <c r="AI166" s="143"/>
      <c r="AJ166" s="143"/>
      <c r="AK166" s="143"/>
      <c r="AL166" s="199"/>
      <c r="AM166" s="203"/>
      <c r="AN166" s="203"/>
      <c r="AO166" s="203"/>
      <c r="AP166" s="203"/>
      <c r="AQ166" s="203"/>
      <c r="AR166" s="203"/>
      <c r="AS166" s="203"/>
      <c r="AT166" s="203"/>
      <c r="AU166" s="203"/>
      <c r="AV166" s="203"/>
      <c r="AW166" s="203"/>
      <c r="AX166" s="203"/>
      <c r="AY166" s="203"/>
      <c r="AZ166" s="203"/>
      <c r="BA166" s="203"/>
      <c r="BB166" s="203"/>
      <c r="BC166" s="203"/>
      <c r="BD166" s="203"/>
      <c r="BE166" s="203"/>
      <c r="BF166" s="203"/>
      <c r="BG166" s="203"/>
      <c r="BH166" s="203"/>
      <c r="BI166" s="203"/>
      <c r="BJ166" s="203"/>
      <c r="BK166" s="203"/>
      <c r="BL166" s="203"/>
      <c r="BM166" s="203"/>
      <c r="BN166" s="203"/>
      <c r="BO166" s="203"/>
      <c r="BP166" s="203"/>
      <c r="BQ166" s="203"/>
      <c r="BR166" s="203"/>
      <c r="BS166" s="203"/>
      <c r="BT166" s="203"/>
      <c r="BU166" s="203"/>
      <c r="BV166" s="203"/>
      <c r="BW166" s="203"/>
      <c r="BX166" s="203"/>
      <c r="BY166" s="203"/>
      <c r="BZ166" s="203"/>
      <c r="CA166" s="203"/>
      <c r="CB166" s="203"/>
      <c r="CC166" s="203"/>
      <c r="CD166" s="203"/>
      <c r="CE166" s="203"/>
      <c r="CF166" s="203"/>
      <c r="CG166" s="203"/>
      <c r="CH166" s="203"/>
      <c r="CI166" s="203"/>
      <c r="CJ166" s="203"/>
      <c r="CK166" s="203"/>
      <c r="CL166" s="203"/>
      <c r="CM166" s="203"/>
      <c r="CN166" s="203"/>
      <c r="CO166" s="203"/>
      <c r="CP166" s="203"/>
      <c r="CQ166" s="203"/>
      <c r="CR166" s="203"/>
      <c r="CS166" s="203"/>
      <c r="CT166" s="203"/>
      <c r="CU166" s="203"/>
      <c r="CV166" s="203"/>
      <c r="CW166" s="203"/>
      <c r="CX166" s="203"/>
      <c r="CY166" s="203"/>
      <c r="CZ166" s="203"/>
      <c r="DA166" s="203"/>
      <c r="DB166" s="203"/>
      <c r="DC166" s="203"/>
      <c r="DD166" s="203"/>
      <c r="DE166" s="203"/>
      <c r="DF166" s="203"/>
      <c r="DG166" s="203"/>
      <c r="DH166" s="203"/>
      <c r="DI166" s="203"/>
      <c r="DJ166" s="203"/>
      <c r="DK166" s="203"/>
      <c r="DL166" s="203"/>
      <c r="DM166" s="203"/>
      <c r="DN166" s="203"/>
      <c r="DO166" s="203"/>
      <c r="DP166" s="203"/>
      <c r="DQ166" s="203"/>
      <c r="DR166" s="203"/>
      <c r="DS166" s="203"/>
      <c r="DT166" s="203"/>
      <c r="DU166" s="203"/>
      <c r="DV166" s="203"/>
      <c r="DW166" s="203"/>
      <c r="DX166" s="203"/>
      <c r="DY166" s="203"/>
      <c r="DZ166" s="203"/>
      <c r="EA166" s="203"/>
      <c r="EB166" s="203"/>
      <c r="EC166" s="203"/>
      <c r="ED166" s="203"/>
      <c r="EE166" s="203"/>
      <c r="EF166" s="203"/>
      <c r="EG166" s="203"/>
      <c r="EH166" s="203"/>
      <c r="EI166" s="203"/>
      <c r="EJ166" s="203"/>
      <c r="EK166" s="203"/>
      <c r="EL166" s="203"/>
      <c r="EM166" s="203"/>
      <c r="EN166" s="203"/>
      <c r="EO166" s="203"/>
      <c r="EP166" s="203"/>
      <c r="EQ166" s="203"/>
      <c r="ER166" s="203"/>
      <c r="ES166" s="203"/>
      <c r="ET166" s="203"/>
      <c r="EU166" s="204"/>
    </row>
    <row r="167" spans="1:151" ht="13.5" customHeight="1">
      <c r="A167" s="143"/>
      <c r="B167" s="143"/>
      <c r="C167" s="143"/>
      <c r="D167" s="143"/>
      <c r="E167" s="143"/>
      <c r="F167" s="143"/>
      <c r="G167" s="143"/>
      <c r="H167" s="143"/>
      <c r="I167" s="143"/>
      <c r="J167" s="143"/>
      <c r="K167" s="143"/>
      <c r="L167" s="143"/>
      <c r="M167" s="143"/>
      <c r="N167" s="143"/>
      <c r="O167" s="143"/>
      <c r="P167" s="143"/>
      <c r="Q167" s="143"/>
      <c r="R167" s="143"/>
      <c r="S167" s="143"/>
      <c r="T167" s="143"/>
      <c r="U167" s="143"/>
      <c r="V167" s="143"/>
      <c r="W167" s="143"/>
      <c r="X167" s="143"/>
      <c r="Y167" s="143"/>
      <c r="Z167" s="143"/>
      <c r="AA167" s="143"/>
      <c r="AB167" s="143"/>
      <c r="AC167" s="143"/>
      <c r="AD167" s="143"/>
      <c r="AE167" s="143"/>
      <c r="AF167" s="143"/>
      <c r="AG167" s="143"/>
      <c r="AH167" s="143"/>
      <c r="AI167" s="143"/>
      <c r="AJ167" s="143"/>
      <c r="AK167" s="143"/>
      <c r="AL167" s="199"/>
      <c r="AM167" s="203"/>
      <c r="AN167" s="203"/>
      <c r="AO167" s="203"/>
      <c r="AP167" s="203"/>
      <c r="AQ167" s="203"/>
      <c r="AR167" s="203"/>
      <c r="AS167" s="203"/>
      <c r="AT167" s="203"/>
      <c r="AU167" s="203"/>
      <c r="AV167" s="203"/>
      <c r="AW167" s="203"/>
      <c r="AX167" s="203"/>
      <c r="AY167" s="203"/>
      <c r="AZ167" s="203"/>
      <c r="BA167" s="203"/>
      <c r="BB167" s="203"/>
      <c r="BC167" s="203"/>
      <c r="BD167" s="203"/>
      <c r="BE167" s="203"/>
      <c r="BF167" s="203"/>
      <c r="BG167" s="203"/>
      <c r="BH167" s="203"/>
      <c r="BI167" s="203"/>
      <c r="BJ167" s="203"/>
      <c r="BK167" s="203"/>
      <c r="BL167" s="203"/>
      <c r="BM167" s="203"/>
      <c r="BN167" s="203"/>
      <c r="BO167" s="203"/>
      <c r="BP167" s="203"/>
      <c r="BQ167" s="203"/>
      <c r="BR167" s="203"/>
      <c r="BS167" s="203"/>
      <c r="BT167" s="203"/>
      <c r="BU167" s="203"/>
      <c r="BV167" s="203"/>
      <c r="BW167" s="203"/>
      <c r="BX167" s="203"/>
      <c r="BY167" s="203"/>
      <c r="BZ167" s="203"/>
      <c r="CA167" s="203"/>
      <c r="CB167" s="203"/>
      <c r="CC167" s="203"/>
      <c r="CD167" s="203"/>
      <c r="CE167" s="203"/>
      <c r="CF167" s="203"/>
      <c r="CG167" s="203"/>
      <c r="CH167" s="203"/>
      <c r="CI167" s="203"/>
      <c r="CJ167" s="203"/>
      <c r="CK167" s="203"/>
      <c r="CL167" s="203"/>
      <c r="CM167" s="203"/>
      <c r="CN167" s="203"/>
      <c r="CO167" s="203"/>
      <c r="CP167" s="203"/>
      <c r="CQ167" s="203"/>
      <c r="CR167" s="203"/>
      <c r="CS167" s="203"/>
      <c r="CT167" s="203"/>
      <c r="CU167" s="203"/>
      <c r="CV167" s="203"/>
      <c r="CW167" s="203"/>
      <c r="CX167" s="203"/>
      <c r="CY167" s="203"/>
      <c r="CZ167" s="203"/>
      <c r="DA167" s="203"/>
      <c r="DB167" s="203"/>
      <c r="DC167" s="203"/>
      <c r="DD167" s="203"/>
      <c r="DE167" s="203"/>
      <c r="DF167" s="203"/>
      <c r="DG167" s="203"/>
      <c r="DH167" s="203"/>
      <c r="DI167" s="203"/>
      <c r="DJ167" s="203"/>
      <c r="DK167" s="203"/>
      <c r="DL167" s="203"/>
      <c r="DM167" s="203"/>
      <c r="DN167" s="203"/>
      <c r="DO167" s="203"/>
      <c r="DP167" s="203"/>
      <c r="DQ167" s="203"/>
      <c r="DR167" s="203"/>
      <c r="DS167" s="203"/>
      <c r="DT167" s="203"/>
      <c r="DU167" s="203"/>
      <c r="DV167" s="203"/>
      <c r="DW167" s="203"/>
      <c r="DX167" s="203"/>
      <c r="DY167" s="203"/>
      <c r="DZ167" s="203"/>
      <c r="EA167" s="203"/>
      <c r="EB167" s="203"/>
      <c r="EC167" s="203"/>
      <c r="ED167" s="203"/>
      <c r="EE167" s="203"/>
      <c r="EF167" s="203"/>
      <c r="EG167" s="203"/>
      <c r="EH167" s="203"/>
      <c r="EI167" s="203"/>
      <c r="EJ167" s="203"/>
      <c r="EK167" s="203"/>
      <c r="EL167" s="203"/>
      <c r="EM167" s="203"/>
      <c r="EN167" s="203"/>
      <c r="EO167" s="203"/>
      <c r="EP167" s="203"/>
      <c r="EQ167" s="203"/>
      <c r="ER167" s="203"/>
      <c r="ES167" s="203"/>
      <c r="ET167" s="203"/>
      <c r="EU167" s="204"/>
    </row>
    <row r="168" spans="1:151" ht="13.5" customHeight="1">
      <c r="A168" s="143"/>
      <c r="B168" s="143"/>
      <c r="C168" s="143"/>
      <c r="D168" s="143"/>
      <c r="E168" s="143"/>
      <c r="F168" s="143"/>
      <c r="G168" s="143"/>
      <c r="H168" s="143"/>
      <c r="I168" s="143"/>
      <c r="J168" s="143"/>
      <c r="K168" s="143"/>
      <c r="L168" s="143"/>
      <c r="M168" s="143"/>
      <c r="N168" s="143"/>
      <c r="O168" s="143"/>
      <c r="P168" s="143"/>
      <c r="Q168" s="143"/>
      <c r="R168" s="143"/>
      <c r="S168" s="143"/>
      <c r="T168" s="143"/>
      <c r="U168" s="143"/>
      <c r="V168" s="143"/>
      <c r="W168" s="143"/>
      <c r="X168" s="143"/>
      <c r="Y168" s="143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43"/>
      <c r="AJ168" s="143"/>
      <c r="AK168" s="143"/>
      <c r="AL168" s="199"/>
      <c r="AM168" s="203"/>
      <c r="AN168" s="203"/>
      <c r="AO168" s="203"/>
      <c r="AP168" s="203"/>
      <c r="AQ168" s="203"/>
      <c r="AR168" s="203"/>
      <c r="AS168" s="203"/>
      <c r="AT168" s="203"/>
      <c r="AU168" s="203"/>
      <c r="AV168" s="203"/>
      <c r="AW168" s="203"/>
      <c r="AX168" s="203"/>
      <c r="AY168" s="203"/>
      <c r="AZ168" s="203"/>
      <c r="BA168" s="203"/>
      <c r="BB168" s="203"/>
      <c r="BC168" s="203"/>
      <c r="BD168" s="203"/>
      <c r="BE168" s="203"/>
      <c r="BF168" s="203"/>
      <c r="BG168" s="203"/>
      <c r="BH168" s="203"/>
      <c r="BI168" s="203"/>
      <c r="BJ168" s="203"/>
      <c r="BK168" s="203"/>
      <c r="BL168" s="203"/>
      <c r="BM168" s="203"/>
      <c r="BN168" s="203"/>
      <c r="BO168" s="203"/>
      <c r="BP168" s="203"/>
      <c r="BQ168" s="203"/>
      <c r="BR168" s="203"/>
      <c r="BS168" s="203"/>
      <c r="BT168" s="203"/>
      <c r="BU168" s="203"/>
      <c r="BV168" s="203"/>
      <c r="BW168" s="203"/>
      <c r="BX168" s="203"/>
      <c r="BY168" s="203"/>
      <c r="BZ168" s="203"/>
      <c r="CA168" s="203"/>
      <c r="CB168" s="203"/>
      <c r="CC168" s="203"/>
      <c r="CD168" s="203"/>
      <c r="CE168" s="203"/>
      <c r="CF168" s="203"/>
      <c r="CG168" s="203"/>
      <c r="CH168" s="203"/>
      <c r="CI168" s="203"/>
      <c r="CJ168" s="203"/>
      <c r="CK168" s="203"/>
      <c r="CL168" s="203"/>
      <c r="CM168" s="203"/>
      <c r="CN168" s="203"/>
      <c r="CO168" s="203"/>
      <c r="CP168" s="203"/>
      <c r="CQ168" s="203"/>
      <c r="CR168" s="203"/>
      <c r="CS168" s="203"/>
      <c r="CT168" s="203"/>
      <c r="CU168" s="203"/>
      <c r="CV168" s="203"/>
      <c r="CW168" s="203"/>
      <c r="CX168" s="203"/>
      <c r="CY168" s="203"/>
      <c r="CZ168" s="203"/>
      <c r="DA168" s="203"/>
      <c r="DB168" s="203"/>
      <c r="DC168" s="203"/>
      <c r="DD168" s="203"/>
      <c r="DE168" s="203"/>
      <c r="DF168" s="203"/>
      <c r="DG168" s="203"/>
      <c r="DH168" s="203"/>
      <c r="DI168" s="203"/>
      <c r="DJ168" s="203"/>
      <c r="DK168" s="203"/>
      <c r="DL168" s="203"/>
      <c r="DM168" s="203"/>
      <c r="DN168" s="203"/>
      <c r="DO168" s="203"/>
      <c r="DP168" s="203"/>
      <c r="DQ168" s="203"/>
      <c r="DR168" s="203"/>
      <c r="DS168" s="203"/>
      <c r="DT168" s="203"/>
      <c r="DU168" s="203"/>
      <c r="DV168" s="203"/>
      <c r="DW168" s="203"/>
      <c r="DX168" s="203"/>
      <c r="DY168" s="203"/>
      <c r="DZ168" s="203"/>
      <c r="EA168" s="203"/>
      <c r="EB168" s="203"/>
      <c r="EC168" s="203"/>
      <c r="ED168" s="203"/>
      <c r="EE168" s="203"/>
      <c r="EF168" s="203"/>
      <c r="EG168" s="203"/>
      <c r="EH168" s="203"/>
      <c r="EI168" s="203"/>
      <c r="EJ168" s="203"/>
      <c r="EK168" s="203"/>
      <c r="EL168" s="203"/>
      <c r="EM168" s="203"/>
      <c r="EN168" s="203"/>
      <c r="EO168" s="203"/>
      <c r="EP168" s="203"/>
      <c r="EQ168" s="203"/>
      <c r="ER168" s="203"/>
      <c r="ES168" s="203"/>
      <c r="ET168" s="203"/>
      <c r="EU168" s="204"/>
    </row>
    <row r="169" spans="1:151" ht="13.5" customHeight="1">
      <c r="A169" s="143"/>
      <c r="B169" s="143"/>
      <c r="C169" s="143"/>
      <c r="D169" s="143"/>
      <c r="E169" s="143"/>
      <c r="F169" s="143"/>
      <c r="G169" s="143"/>
      <c r="H169" s="143"/>
      <c r="I169" s="143"/>
      <c r="J169" s="143"/>
      <c r="K169" s="143"/>
      <c r="L169" s="143"/>
      <c r="M169" s="143"/>
      <c r="N169" s="143"/>
      <c r="O169" s="143"/>
      <c r="P169" s="143"/>
      <c r="Q169" s="143"/>
      <c r="R169" s="143"/>
      <c r="S169" s="143"/>
      <c r="T169" s="143"/>
      <c r="U169" s="143"/>
      <c r="V169" s="143"/>
      <c r="W169" s="143"/>
      <c r="X169" s="143"/>
      <c r="Y169" s="143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43"/>
      <c r="AJ169" s="143"/>
      <c r="AK169" s="143"/>
      <c r="AL169" s="199"/>
      <c r="AM169" s="203"/>
      <c r="AN169" s="203"/>
      <c r="AO169" s="203"/>
      <c r="AP169" s="203"/>
      <c r="AQ169" s="203"/>
      <c r="AR169" s="203"/>
      <c r="AS169" s="203"/>
      <c r="AT169" s="203"/>
      <c r="AU169" s="203"/>
      <c r="AV169" s="203"/>
      <c r="AW169" s="203"/>
      <c r="AX169" s="203"/>
      <c r="AY169" s="203"/>
      <c r="AZ169" s="203"/>
      <c r="BA169" s="203"/>
      <c r="BB169" s="203"/>
      <c r="BC169" s="203"/>
      <c r="BD169" s="203"/>
      <c r="BE169" s="203"/>
      <c r="BF169" s="203"/>
      <c r="BG169" s="203"/>
      <c r="BH169" s="203"/>
      <c r="BI169" s="203"/>
      <c r="BJ169" s="203"/>
      <c r="BK169" s="203"/>
      <c r="BL169" s="203"/>
      <c r="BM169" s="203"/>
      <c r="BN169" s="203"/>
      <c r="BO169" s="203"/>
      <c r="BP169" s="203"/>
      <c r="BQ169" s="203"/>
      <c r="BR169" s="203"/>
      <c r="BS169" s="203"/>
      <c r="BT169" s="203"/>
      <c r="BU169" s="203"/>
      <c r="BV169" s="203"/>
      <c r="BW169" s="203"/>
      <c r="BX169" s="203"/>
      <c r="BY169" s="203"/>
      <c r="BZ169" s="203"/>
      <c r="CA169" s="203"/>
      <c r="CB169" s="203"/>
      <c r="CC169" s="203"/>
      <c r="CD169" s="203"/>
      <c r="CE169" s="203"/>
      <c r="CF169" s="203"/>
      <c r="CG169" s="203"/>
      <c r="CH169" s="203"/>
      <c r="CI169" s="203"/>
      <c r="CJ169" s="203"/>
      <c r="CK169" s="203"/>
      <c r="CL169" s="203"/>
      <c r="CM169" s="203"/>
      <c r="CN169" s="203"/>
      <c r="CO169" s="203"/>
      <c r="CP169" s="203"/>
      <c r="CQ169" s="203"/>
      <c r="CR169" s="203"/>
      <c r="CS169" s="203"/>
      <c r="CT169" s="203"/>
      <c r="CU169" s="203"/>
      <c r="CV169" s="203"/>
      <c r="CW169" s="203"/>
      <c r="CX169" s="203"/>
      <c r="CY169" s="203"/>
      <c r="CZ169" s="203"/>
      <c r="DA169" s="203"/>
      <c r="DB169" s="203"/>
      <c r="DC169" s="203"/>
      <c r="DD169" s="203"/>
      <c r="DE169" s="203"/>
      <c r="DF169" s="203"/>
      <c r="DG169" s="203"/>
      <c r="DH169" s="203"/>
      <c r="DI169" s="203"/>
      <c r="DJ169" s="203"/>
      <c r="DK169" s="203"/>
      <c r="DL169" s="203"/>
      <c r="DM169" s="203"/>
      <c r="DN169" s="203"/>
      <c r="DO169" s="203"/>
      <c r="DP169" s="203"/>
      <c r="DQ169" s="203"/>
      <c r="DR169" s="203"/>
      <c r="DS169" s="203"/>
      <c r="DT169" s="203"/>
      <c r="DU169" s="203"/>
      <c r="DV169" s="203"/>
      <c r="DW169" s="203"/>
      <c r="DX169" s="203"/>
      <c r="DY169" s="203"/>
      <c r="DZ169" s="203"/>
      <c r="EA169" s="203"/>
      <c r="EB169" s="203"/>
      <c r="EC169" s="203"/>
      <c r="ED169" s="203"/>
      <c r="EE169" s="203"/>
      <c r="EF169" s="203"/>
      <c r="EG169" s="203"/>
      <c r="EH169" s="203"/>
      <c r="EI169" s="203"/>
      <c r="EJ169" s="203"/>
      <c r="EK169" s="203"/>
      <c r="EL169" s="203"/>
      <c r="EM169" s="203"/>
      <c r="EN169" s="203"/>
      <c r="EO169" s="203"/>
      <c r="EP169" s="203"/>
      <c r="EQ169" s="203"/>
      <c r="ER169" s="203"/>
      <c r="ES169" s="203"/>
      <c r="ET169" s="203"/>
      <c r="EU169" s="204"/>
    </row>
    <row r="170" spans="1:151" ht="13.5" customHeight="1">
      <c r="A170" s="143"/>
      <c r="B170" s="143"/>
      <c r="C170" s="143"/>
      <c r="D170" s="143"/>
      <c r="E170" s="143"/>
      <c r="F170" s="143"/>
      <c r="G170" s="143"/>
      <c r="H170" s="143"/>
      <c r="I170" s="143"/>
      <c r="J170" s="143"/>
      <c r="K170" s="143"/>
      <c r="L170" s="143"/>
      <c r="M170" s="143"/>
      <c r="N170" s="143"/>
      <c r="O170" s="143"/>
      <c r="P170" s="143"/>
      <c r="Q170" s="143"/>
      <c r="R170" s="143"/>
      <c r="S170" s="143"/>
      <c r="T170" s="143"/>
      <c r="U170" s="143"/>
      <c r="V170" s="143"/>
      <c r="W170" s="143"/>
      <c r="X170" s="143"/>
      <c r="Y170" s="143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43"/>
      <c r="AJ170" s="143"/>
      <c r="AK170" s="143"/>
      <c r="AL170" s="199"/>
      <c r="AM170" s="203"/>
      <c r="AN170" s="203"/>
      <c r="AO170" s="203"/>
      <c r="AP170" s="203"/>
      <c r="AQ170" s="203"/>
      <c r="AR170" s="203"/>
      <c r="AS170" s="203"/>
      <c r="AT170" s="203"/>
      <c r="AU170" s="203"/>
      <c r="AV170" s="203"/>
      <c r="AW170" s="203"/>
      <c r="AX170" s="203"/>
      <c r="AY170" s="203"/>
      <c r="AZ170" s="203"/>
      <c r="BA170" s="203"/>
      <c r="BB170" s="203"/>
      <c r="BC170" s="203"/>
      <c r="BD170" s="203"/>
      <c r="BE170" s="203"/>
      <c r="BF170" s="203"/>
      <c r="BG170" s="203"/>
      <c r="BH170" s="203"/>
      <c r="BI170" s="203"/>
      <c r="BJ170" s="203"/>
      <c r="BK170" s="203"/>
      <c r="BL170" s="203"/>
      <c r="BM170" s="203"/>
      <c r="BN170" s="203"/>
      <c r="BO170" s="203"/>
      <c r="BP170" s="203"/>
      <c r="BQ170" s="203"/>
      <c r="BR170" s="203"/>
      <c r="BS170" s="203"/>
      <c r="BT170" s="203"/>
      <c r="BU170" s="203"/>
      <c r="BV170" s="203"/>
      <c r="BW170" s="203"/>
      <c r="BX170" s="203"/>
      <c r="BY170" s="203"/>
      <c r="BZ170" s="203"/>
      <c r="CA170" s="203"/>
      <c r="CB170" s="203"/>
      <c r="CC170" s="203"/>
      <c r="CD170" s="203"/>
      <c r="CE170" s="203"/>
      <c r="CF170" s="203"/>
      <c r="CG170" s="203"/>
      <c r="CH170" s="203"/>
      <c r="CI170" s="203"/>
      <c r="CJ170" s="203"/>
      <c r="CK170" s="203"/>
      <c r="CL170" s="203"/>
      <c r="CM170" s="203"/>
      <c r="CN170" s="203"/>
      <c r="CO170" s="203"/>
      <c r="CP170" s="203"/>
      <c r="CQ170" s="203"/>
      <c r="CR170" s="203"/>
      <c r="CS170" s="203"/>
      <c r="CT170" s="203"/>
      <c r="CU170" s="203"/>
      <c r="CV170" s="203"/>
      <c r="CW170" s="203"/>
      <c r="CX170" s="203"/>
      <c r="CY170" s="203"/>
      <c r="CZ170" s="203"/>
      <c r="DA170" s="203"/>
      <c r="DB170" s="203"/>
      <c r="DC170" s="203"/>
      <c r="DD170" s="203"/>
      <c r="DE170" s="203"/>
      <c r="DF170" s="203"/>
      <c r="DG170" s="203"/>
      <c r="DH170" s="203"/>
      <c r="DI170" s="203"/>
      <c r="DJ170" s="203"/>
      <c r="DK170" s="203"/>
      <c r="DL170" s="203"/>
      <c r="DM170" s="203"/>
      <c r="DN170" s="203"/>
      <c r="DO170" s="203"/>
      <c r="DP170" s="203"/>
      <c r="DQ170" s="203"/>
      <c r="DR170" s="203"/>
      <c r="DS170" s="203"/>
      <c r="DT170" s="203"/>
      <c r="DU170" s="203"/>
      <c r="DV170" s="203"/>
      <c r="DW170" s="203"/>
      <c r="DX170" s="203"/>
      <c r="DY170" s="203"/>
      <c r="DZ170" s="203"/>
      <c r="EA170" s="203"/>
      <c r="EB170" s="203"/>
      <c r="EC170" s="203"/>
      <c r="ED170" s="203"/>
      <c r="EE170" s="203"/>
      <c r="EF170" s="203"/>
      <c r="EG170" s="203"/>
      <c r="EH170" s="203"/>
      <c r="EI170" s="203"/>
      <c r="EJ170" s="203"/>
      <c r="EK170" s="203"/>
      <c r="EL170" s="203"/>
      <c r="EM170" s="203"/>
      <c r="EN170" s="203"/>
      <c r="EO170" s="203"/>
      <c r="EP170" s="203"/>
      <c r="EQ170" s="203"/>
      <c r="ER170" s="203"/>
      <c r="ES170" s="203"/>
      <c r="ET170" s="203"/>
      <c r="EU170" s="204"/>
    </row>
    <row r="171" spans="1:151" ht="13.5" customHeight="1">
      <c r="A171" s="143"/>
      <c r="B171" s="143"/>
      <c r="C171" s="143"/>
      <c r="D171" s="143"/>
      <c r="E171" s="143"/>
      <c r="F171" s="143"/>
      <c r="G171" s="143"/>
      <c r="H171" s="143"/>
      <c r="I171" s="143"/>
      <c r="J171" s="143"/>
      <c r="K171" s="143"/>
      <c r="L171" s="143"/>
      <c r="M171" s="143"/>
      <c r="N171" s="143"/>
      <c r="O171" s="143"/>
      <c r="P171" s="143"/>
      <c r="Q171" s="143"/>
      <c r="R171" s="143"/>
      <c r="S171" s="143"/>
      <c r="T171" s="143"/>
      <c r="U171" s="143"/>
      <c r="V171" s="143"/>
      <c r="W171" s="143"/>
      <c r="X171" s="143"/>
      <c r="Y171" s="143"/>
      <c r="Z171" s="143"/>
      <c r="AA171" s="143"/>
      <c r="AB171" s="143"/>
      <c r="AC171" s="143"/>
      <c r="AD171" s="143"/>
      <c r="AE171" s="143"/>
      <c r="AF171" s="143"/>
      <c r="AG171" s="143"/>
      <c r="AH171" s="143"/>
      <c r="AI171" s="143"/>
      <c r="AJ171" s="143"/>
      <c r="AK171" s="143"/>
      <c r="AL171" s="199"/>
      <c r="AM171" s="203"/>
      <c r="AN171" s="203"/>
      <c r="AO171" s="203"/>
      <c r="AP171" s="203"/>
      <c r="AQ171" s="203"/>
      <c r="AR171" s="203"/>
      <c r="AS171" s="203"/>
      <c r="AT171" s="203"/>
      <c r="AU171" s="203"/>
      <c r="AV171" s="203"/>
      <c r="AW171" s="203"/>
      <c r="AX171" s="203"/>
      <c r="AY171" s="203"/>
      <c r="AZ171" s="203"/>
      <c r="BA171" s="203"/>
      <c r="BB171" s="203"/>
      <c r="BC171" s="203"/>
      <c r="BD171" s="203"/>
      <c r="BE171" s="203"/>
      <c r="BF171" s="203"/>
      <c r="BG171" s="203"/>
      <c r="BH171" s="203"/>
      <c r="BI171" s="203"/>
      <c r="BJ171" s="203"/>
      <c r="BK171" s="203"/>
      <c r="BL171" s="203"/>
      <c r="BM171" s="203"/>
      <c r="BN171" s="203"/>
      <c r="BO171" s="203"/>
      <c r="BP171" s="203"/>
      <c r="BQ171" s="203"/>
      <c r="BR171" s="203"/>
      <c r="BS171" s="203"/>
      <c r="BT171" s="203"/>
      <c r="BU171" s="203"/>
      <c r="BV171" s="203"/>
      <c r="BW171" s="203"/>
      <c r="BX171" s="203"/>
      <c r="BY171" s="203"/>
      <c r="BZ171" s="203"/>
      <c r="CA171" s="203"/>
      <c r="CB171" s="203"/>
      <c r="CC171" s="203"/>
      <c r="CD171" s="203"/>
      <c r="CE171" s="203"/>
      <c r="CF171" s="203"/>
      <c r="CG171" s="203"/>
      <c r="CH171" s="203"/>
      <c r="CI171" s="203"/>
      <c r="CJ171" s="203"/>
      <c r="CK171" s="203"/>
      <c r="CL171" s="203"/>
      <c r="CM171" s="203"/>
      <c r="CN171" s="203"/>
      <c r="CO171" s="203"/>
      <c r="CP171" s="203"/>
      <c r="CQ171" s="203"/>
      <c r="CR171" s="203"/>
      <c r="CS171" s="203"/>
      <c r="CT171" s="203"/>
      <c r="CU171" s="203"/>
      <c r="CV171" s="203"/>
      <c r="CW171" s="203"/>
      <c r="CX171" s="203"/>
      <c r="CY171" s="203"/>
      <c r="CZ171" s="203"/>
      <c r="DA171" s="203"/>
      <c r="DB171" s="203"/>
      <c r="DC171" s="203"/>
      <c r="DD171" s="203"/>
      <c r="DE171" s="203"/>
      <c r="DF171" s="203"/>
      <c r="DG171" s="203"/>
      <c r="DH171" s="203"/>
      <c r="DI171" s="203"/>
      <c r="DJ171" s="203"/>
      <c r="DK171" s="203"/>
      <c r="DL171" s="203"/>
      <c r="DM171" s="203"/>
      <c r="DN171" s="203"/>
      <c r="DO171" s="203"/>
      <c r="DP171" s="203"/>
      <c r="DQ171" s="203"/>
      <c r="DR171" s="203"/>
      <c r="DS171" s="203"/>
      <c r="DT171" s="203"/>
      <c r="DU171" s="203"/>
      <c r="DV171" s="203"/>
      <c r="DW171" s="203"/>
      <c r="DX171" s="203"/>
      <c r="DY171" s="203"/>
      <c r="DZ171" s="203"/>
      <c r="EA171" s="203"/>
      <c r="EB171" s="203"/>
      <c r="EC171" s="203"/>
      <c r="ED171" s="203"/>
      <c r="EE171" s="203"/>
      <c r="EF171" s="203"/>
      <c r="EG171" s="203"/>
      <c r="EH171" s="203"/>
      <c r="EI171" s="203"/>
      <c r="EJ171" s="203"/>
      <c r="EK171" s="203"/>
      <c r="EL171" s="203"/>
      <c r="EM171" s="203"/>
      <c r="EN171" s="203"/>
      <c r="EO171" s="203"/>
      <c r="EP171" s="203"/>
      <c r="EQ171" s="203"/>
      <c r="ER171" s="203"/>
      <c r="ES171" s="203"/>
      <c r="ET171" s="203"/>
      <c r="EU171" s="204"/>
    </row>
    <row r="172" spans="1:151" ht="13.5" customHeight="1">
      <c r="A172" s="143"/>
      <c r="B172" s="143"/>
      <c r="C172" s="143"/>
      <c r="D172" s="143"/>
      <c r="E172" s="143"/>
      <c r="F172" s="143"/>
      <c r="G172" s="143"/>
      <c r="H172" s="143"/>
      <c r="I172" s="143"/>
      <c r="J172" s="143"/>
      <c r="K172" s="143"/>
      <c r="L172" s="143"/>
      <c r="M172" s="143"/>
      <c r="N172" s="143"/>
      <c r="O172" s="143"/>
      <c r="P172" s="143"/>
      <c r="Q172" s="143"/>
      <c r="R172" s="143"/>
      <c r="S172" s="143"/>
      <c r="T172" s="143"/>
      <c r="U172" s="143"/>
      <c r="V172" s="143"/>
      <c r="W172" s="143"/>
      <c r="X172" s="143"/>
      <c r="Y172" s="143"/>
      <c r="Z172" s="143"/>
      <c r="AA172" s="143"/>
      <c r="AB172" s="143"/>
      <c r="AC172" s="143"/>
      <c r="AD172" s="143"/>
      <c r="AE172" s="143"/>
      <c r="AF172" s="143"/>
      <c r="AG172" s="143"/>
      <c r="AH172" s="143"/>
      <c r="AI172" s="143"/>
      <c r="AJ172" s="143"/>
      <c r="AK172" s="143"/>
      <c r="AL172" s="199"/>
      <c r="AM172" s="203"/>
      <c r="AN172" s="203"/>
      <c r="AO172" s="203"/>
      <c r="AP172" s="203"/>
      <c r="AQ172" s="203"/>
      <c r="AR172" s="203"/>
      <c r="AS172" s="203"/>
      <c r="AT172" s="203"/>
      <c r="AU172" s="203"/>
      <c r="AV172" s="203"/>
      <c r="AW172" s="203"/>
      <c r="AX172" s="203"/>
      <c r="AY172" s="203"/>
      <c r="AZ172" s="203"/>
      <c r="BA172" s="203"/>
      <c r="BB172" s="203"/>
      <c r="BC172" s="203"/>
      <c r="BD172" s="203"/>
      <c r="BE172" s="203"/>
      <c r="BF172" s="203"/>
      <c r="BG172" s="203"/>
      <c r="BH172" s="203"/>
      <c r="BI172" s="203"/>
      <c r="BJ172" s="203"/>
      <c r="BK172" s="203"/>
      <c r="BL172" s="203"/>
      <c r="BM172" s="203"/>
      <c r="BN172" s="203"/>
      <c r="BO172" s="203"/>
      <c r="BP172" s="203"/>
      <c r="BQ172" s="203"/>
      <c r="BR172" s="203"/>
      <c r="BS172" s="203"/>
      <c r="BT172" s="203"/>
      <c r="BU172" s="203"/>
      <c r="BV172" s="203"/>
      <c r="BW172" s="203"/>
      <c r="BX172" s="203"/>
      <c r="BY172" s="203"/>
      <c r="BZ172" s="203"/>
      <c r="CA172" s="203"/>
      <c r="CB172" s="203"/>
      <c r="CC172" s="203"/>
      <c r="CD172" s="203"/>
      <c r="CE172" s="203"/>
      <c r="CF172" s="203"/>
      <c r="CG172" s="203"/>
      <c r="CH172" s="203"/>
      <c r="CI172" s="203"/>
      <c r="CJ172" s="203"/>
      <c r="CK172" s="203"/>
      <c r="CL172" s="203"/>
      <c r="CM172" s="203"/>
      <c r="CN172" s="203"/>
      <c r="CO172" s="203"/>
      <c r="CP172" s="203"/>
      <c r="CQ172" s="203"/>
      <c r="CR172" s="203"/>
      <c r="CS172" s="203"/>
      <c r="CT172" s="203"/>
      <c r="CU172" s="203"/>
      <c r="CV172" s="203"/>
      <c r="CW172" s="203"/>
      <c r="CX172" s="203"/>
      <c r="CY172" s="203"/>
      <c r="CZ172" s="203"/>
      <c r="DA172" s="203"/>
      <c r="DB172" s="203"/>
      <c r="DC172" s="203"/>
      <c r="DD172" s="203"/>
      <c r="DE172" s="203"/>
      <c r="DF172" s="203"/>
      <c r="DG172" s="203"/>
      <c r="DH172" s="203"/>
      <c r="DI172" s="203"/>
      <c r="DJ172" s="203"/>
      <c r="DK172" s="203"/>
      <c r="DL172" s="203"/>
      <c r="DM172" s="203"/>
      <c r="DN172" s="203"/>
      <c r="DO172" s="203"/>
      <c r="DP172" s="203"/>
      <c r="DQ172" s="203"/>
      <c r="DR172" s="203"/>
      <c r="DS172" s="203"/>
      <c r="DT172" s="203"/>
      <c r="DU172" s="203"/>
      <c r="DV172" s="203"/>
      <c r="DW172" s="203"/>
      <c r="DX172" s="203"/>
      <c r="DY172" s="203"/>
      <c r="DZ172" s="203"/>
      <c r="EA172" s="203"/>
      <c r="EB172" s="203"/>
      <c r="EC172" s="203"/>
      <c r="ED172" s="203"/>
      <c r="EE172" s="203"/>
      <c r="EF172" s="203"/>
      <c r="EG172" s="203"/>
      <c r="EH172" s="203"/>
      <c r="EI172" s="203"/>
      <c r="EJ172" s="203"/>
      <c r="EK172" s="203"/>
      <c r="EL172" s="203"/>
      <c r="EM172" s="203"/>
      <c r="EN172" s="203"/>
      <c r="EO172" s="203"/>
      <c r="EP172" s="203"/>
      <c r="EQ172" s="203"/>
      <c r="ER172" s="203"/>
      <c r="ES172" s="203"/>
      <c r="ET172" s="203"/>
      <c r="EU172" s="204"/>
    </row>
    <row r="173" spans="1:151" ht="13.5" customHeight="1">
      <c r="A173" s="143"/>
      <c r="B173" s="143"/>
      <c r="C173" s="143"/>
      <c r="D173" s="143"/>
      <c r="E173" s="143"/>
      <c r="F173" s="143"/>
      <c r="G173" s="143"/>
      <c r="H173" s="143"/>
      <c r="I173" s="143"/>
      <c r="J173" s="143"/>
      <c r="K173" s="143"/>
      <c r="L173" s="143"/>
      <c r="M173" s="143"/>
      <c r="N173" s="143"/>
      <c r="O173" s="143"/>
      <c r="P173" s="143"/>
      <c r="Q173" s="143"/>
      <c r="R173" s="143"/>
      <c r="S173" s="143"/>
      <c r="T173" s="143"/>
      <c r="U173" s="143"/>
      <c r="V173" s="143"/>
      <c r="W173" s="143"/>
      <c r="X173" s="143"/>
      <c r="Y173" s="143"/>
      <c r="Z173" s="143"/>
      <c r="AA173" s="143"/>
      <c r="AB173" s="143"/>
      <c r="AC173" s="143"/>
      <c r="AD173" s="143"/>
      <c r="AE173" s="143"/>
      <c r="AF173" s="143"/>
      <c r="AG173" s="143"/>
      <c r="AH173" s="143"/>
      <c r="AI173" s="143"/>
      <c r="AJ173" s="143"/>
      <c r="AK173" s="143"/>
      <c r="AL173" s="199"/>
      <c r="AM173" s="203"/>
      <c r="AN173" s="203"/>
      <c r="AO173" s="203"/>
      <c r="AP173" s="203"/>
      <c r="AQ173" s="203"/>
      <c r="AR173" s="203"/>
      <c r="AS173" s="203"/>
      <c r="AT173" s="203"/>
      <c r="AU173" s="203"/>
      <c r="AV173" s="203"/>
      <c r="AW173" s="203"/>
      <c r="AX173" s="203"/>
      <c r="AY173" s="203"/>
      <c r="AZ173" s="203"/>
      <c r="BA173" s="203"/>
      <c r="BB173" s="203"/>
      <c r="BC173" s="203"/>
      <c r="BD173" s="203"/>
      <c r="BE173" s="203"/>
      <c r="BF173" s="203"/>
      <c r="BG173" s="203"/>
      <c r="BH173" s="203"/>
      <c r="BI173" s="203"/>
      <c r="BJ173" s="203"/>
      <c r="BK173" s="203"/>
      <c r="BL173" s="203"/>
      <c r="BM173" s="203"/>
      <c r="BN173" s="203"/>
      <c r="BO173" s="203"/>
      <c r="BP173" s="203"/>
      <c r="BQ173" s="203"/>
      <c r="BR173" s="203"/>
      <c r="BS173" s="203"/>
      <c r="BT173" s="203"/>
      <c r="BU173" s="203"/>
      <c r="BV173" s="203"/>
      <c r="BW173" s="203"/>
      <c r="BX173" s="203"/>
      <c r="BY173" s="203"/>
      <c r="BZ173" s="203"/>
      <c r="CA173" s="203"/>
      <c r="CB173" s="203"/>
      <c r="CC173" s="203"/>
      <c r="CD173" s="203"/>
      <c r="CE173" s="203"/>
      <c r="CF173" s="203"/>
      <c r="CG173" s="203"/>
      <c r="CH173" s="203"/>
      <c r="CI173" s="203"/>
      <c r="CJ173" s="203"/>
      <c r="CK173" s="203"/>
      <c r="CL173" s="203"/>
      <c r="CM173" s="203"/>
      <c r="CN173" s="203"/>
      <c r="CO173" s="203"/>
      <c r="CP173" s="203"/>
      <c r="CQ173" s="203"/>
      <c r="CR173" s="203"/>
      <c r="CS173" s="203"/>
      <c r="CT173" s="203"/>
      <c r="CU173" s="203"/>
      <c r="CV173" s="203"/>
      <c r="CW173" s="203"/>
      <c r="CX173" s="203"/>
      <c r="CY173" s="203"/>
      <c r="CZ173" s="203"/>
      <c r="DA173" s="203"/>
      <c r="DB173" s="203"/>
      <c r="DC173" s="203"/>
      <c r="DD173" s="203"/>
      <c r="DE173" s="203"/>
      <c r="DF173" s="203"/>
      <c r="DG173" s="203"/>
      <c r="DH173" s="203"/>
      <c r="DI173" s="203"/>
      <c r="DJ173" s="203"/>
      <c r="DK173" s="203"/>
      <c r="DL173" s="203"/>
      <c r="DM173" s="203"/>
      <c r="DN173" s="203"/>
      <c r="DO173" s="203"/>
      <c r="DP173" s="203"/>
      <c r="DQ173" s="203"/>
      <c r="DR173" s="203"/>
      <c r="DS173" s="203"/>
      <c r="DT173" s="203"/>
      <c r="DU173" s="203"/>
      <c r="DV173" s="203"/>
      <c r="DW173" s="203"/>
      <c r="DX173" s="203"/>
      <c r="DY173" s="203"/>
      <c r="DZ173" s="203"/>
      <c r="EA173" s="203"/>
      <c r="EB173" s="203"/>
      <c r="EC173" s="203"/>
      <c r="ED173" s="203"/>
      <c r="EE173" s="203"/>
      <c r="EF173" s="203"/>
      <c r="EG173" s="203"/>
      <c r="EH173" s="203"/>
      <c r="EI173" s="203"/>
      <c r="EJ173" s="203"/>
      <c r="EK173" s="203"/>
      <c r="EL173" s="203"/>
      <c r="EM173" s="203"/>
      <c r="EN173" s="203"/>
      <c r="EO173" s="203"/>
      <c r="EP173" s="203"/>
      <c r="EQ173" s="203"/>
      <c r="ER173" s="203"/>
      <c r="ES173" s="203"/>
      <c r="ET173" s="203"/>
      <c r="EU173" s="204"/>
    </row>
    <row r="174" spans="1:151" ht="13.5" customHeight="1">
      <c r="A174" s="143"/>
      <c r="B174" s="143"/>
      <c r="C174" s="143"/>
      <c r="D174" s="143"/>
      <c r="E174" s="143"/>
      <c r="F174" s="143"/>
      <c r="G174" s="143"/>
      <c r="H174" s="143"/>
      <c r="I174" s="143"/>
      <c r="J174" s="143"/>
      <c r="K174" s="143"/>
      <c r="L174" s="143"/>
      <c r="M174" s="143"/>
      <c r="N174" s="143"/>
      <c r="O174" s="143"/>
      <c r="P174" s="143"/>
      <c r="Q174" s="143"/>
      <c r="R174" s="143"/>
      <c r="S174" s="143"/>
      <c r="T174" s="143"/>
      <c r="U174" s="143"/>
      <c r="V174" s="143"/>
      <c r="W174" s="143"/>
      <c r="X174" s="143"/>
      <c r="Y174" s="143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43"/>
      <c r="AJ174" s="143"/>
      <c r="AK174" s="143"/>
      <c r="AL174" s="199"/>
      <c r="AM174" s="203"/>
      <c r="AN174" s="203"/>
      <c r="AO174" s="203"/>
      <c r="AP174" s="203"/>
      <c r="AQ174" s="203"/>
      <c r="AR174" s="203"/>
      <c r="AS174" s="203"/>
      <c r="AT174" s="203"/>
      <c r="AU174" s="203"/>
      <c r="AV174" s="203"/>
      <c r="AW174" s="203"/>
      <c r="AX174" s="203"/>
      <c r="AY174" s="203"/>
      <c r="AZ174" s="203"/>
      <c r="BA174" s="203"/>
      <c r="BB174" s="203"/>
      <c r="BC174" s="203"/>
      <c r="BD174" s="203"/>
      <c r="BE174" s="203"/>
      <c r="BF174" s="203"/>
      <c r="BG174" s="203"/>
      <c r="BH174" s="203"/>
      <c r="BI174" s="203"/>
      <c r="BJ174" s="203"/>
      <c r="BK174" s="203"/>
      <c r="BL174" s="203"/>
      <c r="BM174" s="203"/>
      <c r="BN174" s="203"/>
      <c r="BO174" s="203"/>
      <c r="BP174" s="203"/>
      <c r="BQ174" s="203"/>
      <c r="BR174" s="203"/>
      <c r="BS174" s="203"/>
      <c r="BT174" s="203"/>
      <c r="BU174" s="203"/>
      <c r="BV174" s="203"/>
      <c r="BW174" s="203"/>
      <c r="BX174" s="203"/>
      <c r="BY174" s="203"/>
      <c r="BZ174" s="203"/>
      <c r="CA174" s="203"/>
      <c r="CB174" s="203"/>
      <c r="CC174" s="203"/>
      <c r="CD174" s="203"/>
      <c r="CE174" s="203"/>
      <c r="CF174" s="203"/>
      <c r="CG174" s="203"/>
      <c r="CH174" s="203"/>
      <c r="CI174" s="203"/>
      <c r="CJ174" s="203"/>
      <c r="CK174" s="203"/>
      <c r="CL174" s="203"/>
      <c r="CM174" s="203"/>
      <c r="CN174" s="203"/>
      <c r="CO174" s="203"/>
      <c r="CP174" s="203"/>
      <c r="CQ174" s="203"/>
      <c r="CR174" s="203"/>
      <c r="CS174" s="203"/>
      <c r="CT174" s="203"/>
      <c r="CU174" s="203"/>
      <c r="CV174" s="203"/>
      <c r="CW174" s="203"/>
      <c r="CX174" s="203"/>
      <c r="CY174" s="203"/>
      <c r="CZ174" s="203"/>
      <c r="DA174" s="203"/>
      <c r="DB174" s="203"/>
      <c r="DC174" s="203"/>
      <c r="DD174" s="203"/>
      <c r="DE174" s="203"/>
      <c r="DF174" s="203"/>
      <c r="DG174" s="203"/>
      <c r="DH174" s="203"/>
      <c r="DI174" s="203"/>
      <c r="DJ174" s="203"/>
      <c r="DK174" s="203"/>
      <c r="DL174" s="203"/>
      <c r="DM174" s="203"/>
      <c r="DN174" s="203"/>
      <c r="DO174" s="203"/>
      <c r="DP174" s="203"/>
      <c r="DQ174" s="203"/>
      <c r="DR174" s="203"/>
      <c r="DS174" s="203"/>
      <c r="DT174" s="203"/>
      <c r="DU174" s="203"/>
      <c r="DV174" s="203"/>
      <c r="DW174" s="203"/>
      <c r="DX174" s="203"/>
      <c r="DY174" s="203"/>
      <c r="DZ174" s="203"/>
      <c r="EA174" s="203"/>
      <c r="EB174" s="203"/>
      <c r="EC174" s="203"/>
      <c r="ED174" s="203"/>
      <c r="EE174" s="203"/>
      <c r="EF174" s="203"/>
      <c r="EG174" s="203"/>
      <c r="EH174" s="203"/>
      <c r="EI174" s="203"/>
      <c r="EJ174" s="203"/>
      <c r="EK174" s="203"/>
      <c r="EL174" s="203"/>
      <c r="EM174" s="203"/>
      <c r="EN174" s="203"/>
      <c r="EO174" s="203"/>
      <c r="EP174" s="203"/>
      <c r="EQ174" s="203"/>
      <c r="ER174" s="203"/>
      <c r="ES174" s="203"/>
      <c r="ET174" s="203"/>
      <c r="EU174" s="204"/>
    </row>
    <row r="175" spans="1:151" ht="13.5" customHeight="1">
      <c r="A175" s="143"/>
      <c r="B175" s="143"/>
      <c r="C175" s="143"/>
      <c r="D175" s="143"/>
      <c r="E175" s="143"/>
      <c r="F175" s="143"/>
      <c r="G175" s="143"/>
      <c r="H175" s="143"/>
      <c r="I175" s="143"/>
      <c r="J175" s="143"/>
      <c r="K175" s="143"/>
      <c r="L175" s="143"/>
      <c r="M175" s="143"/>
      <c r="N175" s="143"/>
      <c r="O175" s="143"/>
      <c r="P175" s="143"/>
      <c r="Q175" s="143"/>
      <c r="R175" s="143"/>
      <c r="S175" s="143"/>
      <c r="T175" s="143"/>
      <c r="U175" s="143"/>
      <c r="V175" s="143"/>
      <c r="W175" s="143"/>
      <c r="X175" s="143"/>
      <c r="Y175" s="143"/>
      <c r="Z175" s="143"/>
      <c r="AA175" s="143"/>
      <c r="AB175" s="143"/>
      <c r="AC175" s="143"/>
      <c r="AD175" s="143"/>
      <c r="AE175" s="143"/>
      <c r="AF175" s="143"/>
      <c r="AG175" s="143"/>
      <c r="AH175" s="143"/>
      <c r="AI175" s="143"/>
      <c r="AJ175" s="143"/>
      <c r="AK175" s="143"/>
      <c r="AL175" s="199"/>
      <c r="AM175" s="203"/>
      <c r="AN175" s="203"/>
      <c r="AO175" s="203"/>
      <c r="AP175" s="203"/>
      <c r="AQ175" s="203"/>
      <c r="AR175" s="203"/>
      <c r="AS175" s="203"/>
      <c r="AT175" s="203"/>
      <c r="AU175" s="203"/>
      <c r="AV175" s="203"/>
      <c r="AW175" s="203"/>
      <c r="AX175" s="203"/>
      <c r="AY175" s="203"/>
      <c r="AZ175" s="203"/>
      <c r="BA175" s="203"/>
      <c r="BB175" s="203"/>
      <c r="BC175" s="203"/>
      <c r="BD175" s="203"/>
      <c r="BE175" s="203"/>
      <c r="BF175" s="203"/>
      <c r="BG175" s="203"/>
      <c r="BH175" s="203"/>
      <c r="BI175" s="203"/>
      <c r="BJ175" s="203"/>
      <c r="BK175" s="203"/>
      <c r="BL175" s="203"/>
      <c r="BM175" s="203"/>
      <c r="BN175" s="203"/>
      <c r="BO175" s="203"/>
      <c r="BP175" s="203"/>
      <c r="BQ175" s="203"/>
      <c r="BR175" s="203"/>
      <c r="BS175" s="203"/>
      <c r="BT175" s="203"/>
      <c r="BU175" s="203"/>
      <c r="BV175" s="203"/>
      <c r="BW175" s="203"/>
      <c r="BX175" s="203"/>
      <c r="BY175" s="203"/>
      <c r="BZ175" s="203"/>
      <c r="CA175" s="203"/>
      <c r="CB175" s="203"/>
      <c r="CC175" s="203"/>
      <c r="CD175" s="203"/>
      <c r="CE175" s="203"/>
      <c r="CF175" s="203"/>
      <c r="CG175" s="203"/>
      <c r="CH175" s="203"/>
      <c r="CI175" s="203"/>
      <c r="CJ175" s="203"/>
      <c r="CK175" s="203"/>
      <c r="CL175" s="203"/>
      <c r="CM175" s="203"/>
      <c r="CN175" s="203"/>
      <c r="CO175" s="203"/>
      <c r="CP175" s="203"/>
      <c r="CQ175" s="203"/>
      <c r="CR175" s="203"/>
      <c r="CS175" s="203"/>
      <c r="CT175" s="203"/>
      <c r="CU175" s="203"/>
      <c r="CV175" s="203"/>
      <c r="CW175" s="203"/>
      <c r="CX175" s="203"/>
      <c r="CY175" s="203"/>
      <c r="CZ175" s="203"/>
      <c r="DA175" s="203"/>
      <c r="DB175" s="203"/>
      <c r="DC175" s="203"/>
      <c r="DD175" s="203"/>
      <c r="DE175" s="203"/>
      <c r="DF175" s="203"/>
      <c r="DG175" s="203"/>
      <c r="DH175" s="203"/>
      <c r="DI175" s="203"/>
      <c r="DJ175" s="203"/>
      <c r="DK175" s="203"/>
      <c r="DL175" s="203"/>
      <c r="DM175" s="203"/>
      <c r="DN175" s="203"/>
      <c r="DO175" s="203"/>
      <c r="DP175" s="203"/>
      <c r="DQ175" s="203"/>
      <c r="DR175" s="203"/>
      <c r="DS175" s="203"/>
      <c r="DT175" s="203"/>
      <c r="DU175" s="203"/>
      <c r="DV175" s="203"/>
      <c r="DW175" s="203"/>
      <c r="DX175" s="203"/>
      <c r="DY175" s="203"/>
      <c r="DZ175" s="203"/>
      <c r="EA175" s="203"/>
      <c r="EB175" s="203"/>
      <c r="EC175" s="203"/>
      <c r="ED175" s="203"/>
      <c r="EE175" s="203"/>
      <c r="EF175" s="203"/>
      <c r="EG175" s="203"/>
      <c r="EH175" s="203"/>
      <c r="EI175" s="203"/>
      <c r="EJ175" s="203"/>
      <c r="EK175" s="203"/>
      <c r="EL175" s="203"/>
      <c r="EM175" s="203"/>
      <c r="EN175" s="203"/>
      <c r="EO175" s="203"/>
      <c r="EP175" s="203"/>
      <c r="EQ175" s="203"/>
      <c r="ER175" s="203"/>
      <c r="ES175" s="203"/>
      <c r="ET175" s="203"/>
      <c r="EU175" s="204"/>
    </row>
    <row r="176" spans="1:151" ht="13.5" customHeight="1">
      <c r="A176" s="143"/>
      <c r="B176" s="143"/>
      <c r="C176" s="143"/>
      <c r="D176" s="143"/>
      <c r="E176" s="143"/>
      <c r="F176" s="143"/>
      <c r="G176" s="143"/>
      <c r="H176" s="143"/>
      <c r="I176" s="143"/>
      <c r="J176" s="143"/>
      <c r="K176" s="143"/>
      <c r="L176" s="143"/>
      <c r="M176" s="143"/>
      <c r="N176" s="143"/>
      <c r="O176" s="143"/>
      <c r="P176" s="143"/>
      <c r="Q176" s="143"/>
      <c r="R176" s="143"/>
      <c r="S176" s="143"/>
      <c r="T176" s="143"/>
      <c r="U176" s="143"/>
      <c r="V176" s="143"/>
      <c r="W176" s="143"/>
      <c r="X176" s="143"/>
      <c r="Y176" s="143"/>
      <c r="Z176" s="143"/>
      <c r="AA176" s="143"/>
      <c r="AB176" s="143"/>
      <c r="AC176" s="143"/>
      <c r="AD176" s="143"/>
      <c r="AE176" s="143"/>
      <c r="AF176" s="143"/>
      <c r="AG176" s="143"/>
      <c r="AH176" s="143"/>
      <c r="AI176" s="143"/>
      <c r="AJ176" s="143"/>
      <c r="AK176" s="143"/>
      <c r="AL176" s="199"/>
      <c r="AM176" s="203"/>
      <c r="AN176" s="203"/>
      <c r="AO176" s="203"/>
      <c r="AP176" s="203"/>
      <c r="AQ176" s="203"/>
      <c r="AR176" s="203"/>
      <c r="AS176" s="203"/>
      <c r="AT176" s="203"/>
      <c r="AU176" s="203"/>
      <c r="AV176" s="203"/>
      <c r="AW176" s="203"/>
      <c r="AX176" s="203"/>
      <c r="AY176" s="203"/>
      <c r="AZ176" s="203"/>
      <c r="BA176" s="203"/>
      <c r="BB176" s="203"/>
      <c r="BC176" s="203"/>
      <c r="BD176" s="203"/>
      <c r="BE176" s="203"/>
      <c r="BF176" s="203"/>
      <c r="BG176" s="203"/>
      <c r="BH176" s="203"/>
      <c r="BI176" s="203"/>
      <c r="BJ176" s="203"/>
      <c r="BK176" s="203"/>
      <c r="BL176" s="203"/>
      <c r="BM176" s="203"/>
      <c r="BN176" s="203"/>
      <c r="BO176" s="203"/>
      <c r="BP176" s="203"/>
      <c r="BQ176" s="203"/>
      <c r="BR176" s="203"/>
      <c r="BS176" s="203"/>
      <c r="BT176" s="203"/>
      <c r="BU176" s="203"/>
      <c r="BV176" s="203"/>
      <c r="BW176" s="203"/>
      <c r="BX176" s="203"/>
      <c r="BY176" s="203"/>
      <c r="BZ176" s="203"/>
      <c r="CA176" s="203"/>
      <c r="CB176" s="203"/>
      <c r="CC176" s="203"/>
      <c r="CD176" s="203"/>
      <c r="CE176" s="203"/>
      <c r="CF176" s="203"/>
      <c r="CG176" s="203"/>
      <c r="CH176" s="203"/>
      <c r="CI176" s="203"/>
      <c r="CJ176" s="203"/>
      <c r="CK176" s="203"/>
      <c r="CL176" s="203"/>
      <c r="CM176" s="203"/>
      <c r="CN176" s="203"/>
      <c r="CO176" s="203"/>
      <c r="CP176" s="203"/>
      <c r="CQ176" s="203"/>
      <c r="CR176" s="203"/>
      <c r="CS176" s="203"/>
      <c r="CT176" s="203"/>
      <c r="CU176" s="203"/>
      <c r="CV176" s="203"/>
      <c r="CW176" s="203"/>
      <c r="CX176" s="203"/>
      <c r="CY176" s="203"/>
      <c r="CZ176" s="203"/>
      <c r="DA176" s="203"/>
      <c r="DB176" s="203"/>
      <c r="DC176" s="203"/>
      <c r="DD176" s="203"/>
      <c r="DE176" s="203"/>
      <c r="DF176" s="203"/>
      <c r="DG176" s="203"/>
      <c r="DH176" s="203"/>
      <c r="DI176" s="203"/>
      <c r="DJ176" s="203"/>
      <c r="DK176" s="203"/>
      <c r="DL176" s="203"/>
      <c r="DM176" s="203"/>
      <c r="DN176" s="203"/>
      <c r="DO176" s="203"/>
      <c r="DP176" s="203"/>
      <c r="DQ176" s="203"/>
      <c r="DR176" s="203"/>
      <c r="DS176" s="203"/>
      <c r="DT176" s="203"/>
      <c r="DU176" s="203"/>
      <c r="DV176" s="203"/>
      <c r="DW176" s="203"/>
      <c r="DX176" s="203"/>
      <c r="DY176" s="203"/>
      <c r="DZ176" s="203"/>
      <c r="EA176" s="203"/>
      <c r="EB176" s="203"/>
      <c r="EC176" s="203"/>
      <c r="ED176" s="203"/>
      <c r="EE176" s="203"/>
      <c r="EF176" s="203"/>
      <c r="EG176" s="203"/>
      <c r="EH176" s="203"/>
      <c r="EI176" s="203"/>
      <c r="EJ176" s="203"/>
      <c r="EK176" s="203"/>
      <c r="EL176" s="203"/>
      <c r="EM176" s="203"/>
      <c r="EN176" s="203"/>
      <c r="EO176" s="203"/>
      <c r="EP176" s="203"/>
      <c r="EQ176" s="203"/>
      <c r="ER176" s="203"/>
      <c r="ES176" s="203"/>
      <c r="ET176" s="203"/>
      <c r="EU176" s="204"/>
    </row>
    <row r="177" spans="1:151" ht="13.5" customHeight="1">
      <c r="A177" s="143"/>
      <c r="B177" s="143"/>
      <c r="C177" s="143"/>
      <c r="D177" s="143"/>
      <c r="E177" s="143"/>
      <c r="F177" s="143"/>
      <c r="G177" s="143"/>
      <c r="H177" s="143"/>
      <c r="I177" s="143"/>
      <c r="J177" s="143"/>
      <c r="K177" s="143"/>
      <c r="L177" s="143"/>
      <c r="M177" s="143"/>
      <c r="N177" s="143"/>
      <c r="O177" s="143"/>
      <c r="P177" s="143"/>
      <c r="Q177" s="143"/>
      <c r="R177" s="143"/>
      <c r="S177" s="143"/>
      <c r="T177" s="143"/>
      <c r="U177" s="143"/>
      <c r="V177" s="143"/>
      <c r="W177" s="143"/>
      <c r="X177" s="143"/>
      <c r="Y177" s="143"/>
      <c r="Z177" s="143"/>
      <c r="AA177" s="143"/>
      <c r="AB177" s="143"/>
      <c r="AC177" s="143"/>
      <c r="AD177" s="143"/>
      <c r="AE177" s="143"/>
      <c r="AF177" s="143"/>
      <c r="AG177" s="143"/>
      <c r="AH177" s="143"/>
      <c r="AI177" s="143"/>
      <c r="AJ177" s="143"/>
      <c r="AK177" s="143"/>
      <c r="AL177" s="199"/>
      <c r="AM177" s="203"/>
      <c r="AN177" s="203"/>
      <c r="AO177" s="203"/>
      <c r="AP177" s="203"/>
      <c r="AQ177" s="203"/>
      <c r="AR177" s="203"/>
      <c r="AS177" s="203"/>
      <c r="AT177" s="203"/>
      <c r="AU177" s="203"/>
      <c r="AV177" s="203"/>
      <c r="AW177" s="203"/>
      <c r="AX177" s="203"/>
      <c r="AY177" s="203"/>
      <c r="AZ177" s="203"/>
      <c r="BA177" s="203"/>
      <c r="BB177" s="203"/>
      <c r="BC177" s="203"/>
      <c r="BD177" s="203"/>
      <c r="BE177" s="203"/>
      <c r="BF177" s="203"/>
      <c r="BG177" s="203"/>
      <c r="BH177" s="203"/>
      <c r="BI177" s="203"/>
      <c r="BJ177" s="203"/>
      <c r="BK177" s="203"/>
      <c r="BL177" s="203"/>
      <c r="BM177" s="203"/>
      <c r="BN177" s="203"/>
      <c r="BO177" s="203"/>
      <c r="BP177" s="203"/>
      <c r="BQ177" s="203"/>
      <c r="BR177" s="203"/>
      <c r="BS177" s="203"/>
      <c r="BT177" s="203"/>
      <c r="BU177" s="203"/>
      <c r="BV177" s="203"/>
      <c r="BW177" s="203"/>
      <c r="BX177" s="203"/>
      <c r="BY177" s="203"/>
      <c r="BZ177" s="203"/>
      <c r="CA177" s="203"/>
      <c r="CB177" s="203"/>
      <c r="CC177" s="203"/>
      <c r="CD177" s="203"/>
      <c r="CE177" s="203"/>
      <c r="CF177" s="203"/>
      <c r="CG177" s="203"/>
      <c r="CH177" s="203"/>
      <c r="CI177" s="203"/>
      <c r="CJ177" s="203"/>
      <c r="CK177" s="203"/>
      <c r="CL177" s="203"/>
      <c r="CM177" s="203"/>
      <c r="CN177" s="203"/>
      <c r="CO177" s="203"/>
      <c r="CP177" s="203"/>
      <c r="CQ177" s="203"/>
      <c r="CR177" s="203"/>
      <c r="CS177" s="203"/>
      <c r="CT177" s="203"/>
      <c r="CU177" s="203"/>
      <c r="CV177" s="203"/>
      <c r="CW177" s="203"/>
      <c r="CX177" s="203"/>
      <c r="CY177" s="203"/>
      <c r="CZ177" s="203"/>
      <c r="DA177" s="203"/>
      <c r="DB177" s="203"/>
      <c r="DC177" s="203"/>
      <c r="DD177" s="203"/>
      <c r="DE177" s="203"/>
      <c r="DF177" s="203"/>
      <c r="DG177" s="203"/>
      <c r="DH177" s="203"/>
      <c r="DI177" s="203"/>
      <c r="DJ177" s="203"/>
      <c r="DK177" s="203"/>
      <c r="DL177" s="203"/>
      <c r="DM177" s="203"/>
      <c r="DN177" s="203"/>
      <c r="DO177" s="203"/>
      <c r="DP177" s="203"/>
      <c r="DQ177" s="203"/>
      <c r="DR177" s="203"/>
      <c r="DS177" s="203"/>
      <c r="DT177" s="203"/>
      <c r="DU177" s="203"/>
      <c r="DV177" s="203"/>
      <c r="DW177" s="203"/>
      <c r="DX177" s="203"/>
      <c r="DY177" s="203"/>
      <c r="DZ177" s="203"/>
      <c r="EA177" s="203"/>
      <c r="EB177" s="203"/>
      <c r="EC177" s="203"/>
      <c r="ED177" s="203"/>
      <c r="EE177" s="203"/>
      <c r="EF177" s="203"/>
      <c r="EG177" s="203"/>
      <c r="EH177" s="203"/>
      <c r="EI177" s="203"/>
      <c r="EJ177" s="203"/>
      <c r="EK177" s="203"/>
      <c r="EL177" s="203"/>
      <c r="EM177" s="203"/>
      <c r="EN177" s="203"/>
      <c r="EO177" s="203"/>
      <c r="EP177" s="203"/>
      <c r="EQ177" s="203"/>
      <c r="ER177" s="203"/>
      <c r="ES177" s="203"/>
      <c r="ET177" s="203"/>
      <c r="EU177" s="204"/>
    </row>
    <row r="178" spans="1:151" ht="13.5" customHeight="1">
      <c r="A178" s="143"/>
      <c r="B178" s="143"/>
      <c r="C178" s="143"/>
      <c r="D178" s="143"/>
      <c r="E178" s="143"/>
      <c r="F178" s="143"/>
      <c r="G178" s="143"/>
      <c r="H178" s="143"/>
      <c r="I178" s="143"/>
      <c r="J178" s="143"/>
      <c r="K178" s="143"/>
      <c r="L178" s="143"/>
      <c r="M178" s="143"/>
      <c r="N178" s="143"/>
      <c r="O178" s="143"/>
      <c r="P178" s="143"/>
      <c r="Q178" s="143"/>
      <c r="R178" s="143"/>
      <c r="S178" s="143"/>
      <c r="T178" s="143"/>
      <c r="U178" s="143"/>
      <c r="V178" s="143"/>
      <c r="W178" s="143"/>
      <c r="X178" s="143"/>
      <c r="Y178" s="143"/>
      <c r="Z178" s="143"/>
      <c r="AA178" s="143"/>
      <c r="AB178" s="143"/>
      <c r="AC178" s="143"/>
      <c r="AD178" s="143"/>
      <c r="AE178" s="143"/>
      <c r="AF178" s="143"/>
      <c r="AG178" s="143"/>
      <c r="AH178" s="143"/>
      <c r="AI178" s="143"/>
      <c r="AJ178" s="143"/>
      <c r="AK178" s="143"/>
      <c r="AL178" s="199"/>
      <c r="AM178" s="203"/>
      <c r="AN178" s="203"/>
      <c r="AO178" s="203"/>
      <c r="AP178" s="203"/>
      <c r="AQ178" s="203"/>
      <c r="AR178" s="203"/>
      <c r="AS178" s="203"/>
      <c r="AT178" s="203"/>
      <c r="AU178" s="203"/>
      <c r="AV178" s="203"/>
      <c r="AW178" s="203"/>
      <c r="AX178" s="203"/>
      <c r="AY178" s="203"/>
      <c r="AZ178" s="203"/>
      <c r="BA178" s="203"/>
      <c r="BB178" s="203"/>
      <c r="BC178" s="203"/>
      <c r="BD178" s="203"/>
      <c r="BE178" s="203"/>
      <c r="BF178" s="203"/>
      <c r="BG178" s="203"/>
      <c r="BH178" s="203"/>
      <c r="BI178" s="203"/>
      <c r="BJ178" s="203"/>
      <c r="BK178" s="203"/>
      <c r="BL178" s="203"/>
      <c r="BM178" s="203"/>
      <c r="BN178" s="203"/>
      <c r="BO178" s="203"/>
      <c r="BP178" s="203"/>
      <c r="BQ178" s="203"/>
      <c r="BR178" s="203"/>
      <c r="BS178" s="203"/>
      <c r="BT178" s="203"/>
      <c r="BU178" s="203"/>
      <c r="BV178" s="203"/>
      <c r="BW178" s="203"/>
      <c r="BX178" s="203"/>
      <c r="BY178" s="203"/>
      <c r="BZ178" s="203"/>
      <c r="CA178" s="203"/>
      <c r="CB178" s="203"/>
      <c r="CC178" s="203"/>
      <c r="CD178" s="203"/>
      <c r="CE178" s="203"/>
      <c r="CF178" s="203"/>
      <c r="CG178" s="203"/>
      <c r="CH178" s="203"/>
      <c r="CI178" s="203"/>
      <c r="CJ178" s="203"/>
      <c r="CK178" s="203"/>
      <c r="CL178" s="203"/>
      <c r="CM178" s="203"/>
      <c r="CN178" s="203"/>
      <c r="CO178" s="203"/>
      <c r="CP178" s="203"/>
      <c r="CQ178" s="203"/>
      <c r="CR178" s="203"/>
      <c r="CS178" s="203"/>
      <c r="CT178" s="203"/>
      <c r="CU178" s="203"/>
      <c r="CV178" s="203"/>
      <c r="CW178" s="203"/>
      <c r="CX178" s="203"/>
      <c r="CY178" s="203"/>
      <c r="CZ178" s="203"/>
      <c r="DA178" s="203"/>
      <c r="DB178" s="203"/>
      <c r="DC178" s="203"/>
      <c r="DD178" s="203"/>
      <c r="DE178" s="203"/>
      <c r="DF178" s="203"/>
      <c r="DG178" s="203"/>
      <c r="DH178" s="203"/>
      <c r="DI178" s="203"/>
      <c r="DJ178" s="203"/>
      <c r="DK178" s="203"/>
      <c r="DL178" s="203"/>
      <c r="DM178" s="203"/>
      <c r="DN178" s="203"/>
      <c r="DO178" s="203"/>
      <c r="DP178" s="203"/>
      <c r="DQ178" s="203"/>
      <c r="DR178" s="203"/>
      <c r="DS178" s="203"/>
      <c r="DT178" s="203"/>
      <c r="DU178" s="203"/>
      <c r="DV178" s="203"/>
      <c r="DW178" s="203"/>
      <c r="DX178" s="203"/>
      <c r="DY178" s="203"/>
      <c r="DZ178" s="203"/>
      <c r="EA178" s="203"/>
      <c r="EB178" s="203"/>
      <c r="EC178" s="203"/>
      <c r="ED178" s="203"/>
      <c r="EE178" s="203"/>
      <c r="EF178" s="203"/>
      <c r="EG178" s="203"/>
      <c r="EH178" s="203"/>
      <c r="EI178" s="203"/>
      <c r="EJ178" s="203"/>
      <c r="EK178" s="203"/>
      <c r="EL178" s="203"/>
      <c r="EM178" s="203"/>
      <c r="EN178" s="203"/>
      <c r="EO178" s="203"/>
      <c r="EP178" s="203"/>
      <c r="EQ178" s="203"/>
      <c r="ER178" s="203"/>
      <c r="ES178" s="203"/>
      <c r="ET178" s="203"/>
      <c r="EU178" s="204"/>
    </row>
    <row r="179" spans="1:151" ht="13.5" customHeight="1">
      <c r="A179" s="143"/>
      <c r="B179" s="143"/>
      <c r="C179" s="143"/>
      <c r="D179" s="143"/>
      <c r="E179" s="143"/>
      <c r="F179" s="143"/>
      <c r="G179" s="143"/>
      <c r="H179" s="143"/>
      <c r="I179" s="143"/>
      <c r="J179" s="143"/>
      <c r="K179" s="143"/>
      <c r="L179" s="143"/>
      <c r="M179" s="143"/>
      <c r="N179" s="143"/>
      <c r="O179" s="143"/>
      <c r="P179" s="143"/>
      <c r="Q179" s="143"/>
      <c r="R179" s="143"/>
      <c r="S179" s="143"/>
      <c r="T179" s="143"/>
      <c r="U179" s="143"/>
      <c r="V179" s="143"/>
      <c r="W179" s="143"/>
      <c r="X179" s="143"/>
      <c r="Y179" s="143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43"/>
      <c r="AJ179" s="143"/>
      <c r="AK179" s="143"/>
      <c r="AL179" s="199"/>
      <c r="AM179" s="203"/>
      <c r="AN179" s="203"/>
      <c r="AO179" s="203"/>
      <c r="AP179" s="203"/>
      <c r="AQ179" s="203"/>
      <c r="AR179" s="203"/>
      <c r="AS179" s="203"/>
      <c r="AT179" s="203"/>
      <c r="AU179" s="203"/>
      <c r="AV179" s="203"/>
      <c r="AW179" s="203"/>
      <c r="AX179" s="203"/>
      <c r="AY179" s="203"/>
      <c r="AZ179" s="203"/>
      <c r="BA179" s="203"/>
      <c r="BB179" s="203"/>
      <c r="BC179" s="203"/>
      <c r="BD179" s="203"/>
      <c r="BE179" s="203"/>
      <c r="BF179" s="203"/>
      <c r="BG179" s="203"/>
      <c r="BH179" s="203"/>
      <c r="BI179" s="203"/>
      <c r="BJ179" s="203"/>
      <c r="BK179" s="203"/>
      <c r="BL179" s="203"/>
      <c r="BM179" s="203"/>
      <c r="BN179" s="203"/>
      <c r="BO179" s="203"/>
      <c r="BP179" s="203"/>
      <c r="BQ179" s="203"/>
      <c r="BR179" s="203"/>
      <c r="BS179" s="203"/>
      <c r="BT179" s="203"/>
      <c r="BU179" s="203"/>
      <c r="BV179" s="203"/>
      <c r="BW179" s="203"/>
      <c r="BX179" s="203"/>
      <c r="BY179" s="203"/>
      <c r="BZ179" s="203"/>
      <c r="CA179" s="203"/>
      <c r="CB179" s="203"/>
      <c r="CC179" s="203"/>
      <c r="CD179" s="203"/>
      <c r="CE179" s="203"/>
      <c r="CF179" s="203"/>
      <c r="CG179" s="203"/>
      <c r="CH179" s="203"/>
      <c r="CI179" s="203"/>
      <c r="CJ179" s="203"/>
      <c r="CK179" s="203"/>
      <c r="CL179" s="203"/>
      <c r="CM179" s="203"/>
      <c r="CN179" s="203"/>
      <c r="CO179" s="203"/>
      <c r="CP179" s="203"/>
      <c r="CQ179" s="203"/>
      <c r="CR179" s="203"/>
      <c r="CS179" s="203"/>
      <c r="CT179" s="203"/>
      <c r="CU179" s="203"/>
      <c r="CV179" s="203"/>
      <c r="CW179" s="203"/>
      <c r="CX179" s="203"/>
      <c r="CY179" s="203"/>
      <c r="CZ179" s="203"/>
      <c r="DA179" s="203"/>
      <c r="DB179" s="203"/>
      <c r="DC179" s="203"/>
      <c r="DD179" s="203"/>
      <c r="DE179" s="203"/>
      <c r="DF179" s="203"/>
      <c r="DG179" s="203"/>
      <c r="DH179" s="203"/>
      <c r="DI179" s="203"/>
      <c r="DJ179" s="203"/>
      <c r="DK179" s="203"/>
      <c r="DL179" s="203"/>
      <c r="DM179" s="203"/>
      <c r="DN179" s="203"/>
      <c r="DO179" s="203"/>
      <c r="DP179" s="203"/>
      <c r="DQ179" s="203"/>
      <c r="DR179" s="203"/>
      <c r="DS179" s="203"/>
      <c r="DT179" s="203"/>
      <c r="DU179" s="203"/>
      <c r="DV179" s="203"/>
      <c r="DW179" s="203"/>
      <c r="DX179" s="203"/>
      <c r="DY179" s="203"/>
      <c r="DZ179" s="203"/>
      <c r="EA179" s="203"/>
      <c r="EB179" s="203"/>
      <c r="EC179" s="203"/>
      <c r="ED179" s="203"/>
      <c r="EE179" s="203"/>
      <c r="EF179" s="203"/>
      <c r="EG179" s="203"/>
      <c r="EH179" s="203"/>
      <c r="EI179" s="203"/>
      <c r="EJ179" s="203"/>
      <c r="EK179" s="203"/>
      <c r="EL179" s="203"/>
      <c r="EM179" s="203"/>
      <c r="EN179" s="203"/>
      <c r="EO179" s="203"/>
      <c r="EP179" s="203"/>
      <c r="EQ179" s="203"/>
      <c r="ER179" s="203"/>
      <c r="ES179" s="203"/>
      <c r="ET179" s="203"/>
      <c r="EU179" s="204"/>
    </row>
    <row r="180" spans="1:151" ht="13.5" customHeight="1">
      <c r="A180" s="143"/>
      <c r="B180" s="143"/>
      <c r="C180" s="143"/>
      <c r="D180" s="143"/>
      <c r="E180" s="143"/>
      <c r="F180" s="143"/>
      <c r="G180" s="143"/>
      <c r="H180" s="143"/>
      <c r="I180" s="143"/>
      <c r="J180" s="143"/>
      <c r="K180" s="143"/>
      <c r="L180" s="143"/>
      <c r="M180" s="143"/>
      <c r="N180" s="143"/>
      <c r="O180" s="143"/>
      <c r="P180" s="143"/>
      <c r="Q180" s="143"/>
      <c r="R180" s="143"/>
      <c r="S180" s="143"/>
      <c r="T180" s="143"/>
      <c r="U180" s="143"/>
      <c r="V180" s="143"/>
      <c r="W180" s="143"/>
      <c r="X180" s="143"/>
      <c r="Y180" s="143"/>
      <c r="Z180" s="143"/>
      <c r="AA180" s="143"/>
      <c r="AB180" s="143"/>
      <c r="AC180" s="143"/>
      <c r="AD180" s="143"/>
      <c r="AE180" s="143"/>
      <c r="AF180" s="143"/>
      <c r="AG180" s="143"/>
      <c r="AH180" s="143"/>
      <c r="AI180" s="143"/>
      <c r="AJ180" s="143"/>
      <c r="AK180" s="143"/>
      <c r="AL180" s="199"/>
      <c r="AM180" s="203"/>
      <c r="AN180" s="203"/>
      <c r="AO180" s="203"/>
      <c r="AP180" s="203"/>
      <c r="AQ180" s="203"/>
      <c r="AR180" s="203"/>
      <c r="AS180" s="203"/>
      <c r="AT180" s="203"/>
      <c r="AU180" s="203"/>
      <c r="AV180" s="203"/>
      <c r="AW180" s="203"/>
      <c r="AX180" s="203"/>
      <c r="AY180" s="203"/>
      <c r="AZ180" s="203"/>
      <c r="BA180" s="203"/>
      <c r="BB180" s="203"/>
      <c r="BC180" s="203"/>
      <c r="BD180" s="203"/>
      <c r="BE180" s="203"/>
      <c r="BF180" s="203"/>
      <c r="BG180" s="203"/>
      <c r="BH180" s="203"/>
      <c r="BI180" s="203"/>
      <c r="BJ180" s="203"/>
      <c r="BK180" s="203"/>
      <c r="BL180" s="203"/>
      <c r="BM180" s="203"/>
      <c r="BN180" s="203"/>
      <c r="BO180" s="203"/>
      <c r="BP180" s="203"/>
      <c r="BQ180" s="203"/>
      <c r="BR180" s="203"/>
      <c r="BS180" s="203"/>
      <c r="BT180" s="203"/>
      <c r="BU180" s="203"/>
      <c r="BV180" s="203"/>
      <c r="BW180" s="203"/>
      <c r="BX180" s="203"/>
      <c r="BY180" s="203"/>
      <c r="BZ180" s="203"/>
      <c r="CA180" s="203"/>
      <c r="CB180" s="203"/>
      <c r="CC180" s="203"/>
      <c r="CD180" s="203"/>
      <c r="CE180" s="203"/>
      <c r="CF180" s="203"/>
      <c r="CG180" s="203"/>
      <c r="CH180" s="203"/>
      <c r="CI180" s="203"/>
      <c r="CJ180" s="203"/>
      <c r="CK180" s="203"/>
      <c r="CL180" s="203"/>
      <c r="CM180" s="203"/>
      <c r="CN180" s="203"/>
      <c r="CO180" s="203"/>
      <c r="CP180" s="203"/>
      <c r="CQ180" s="203"/>
      <c r="CR180" s="203"/>
      <c r="CS180" s="203"/>
      <c r="CT180" s="203"/>
      <c r="CU180" s="203"/>
      <c r="CV180" s="203"/>
      <c r="CW180" s="203"/>
      <c r="CX180" s="203"/>
      <c r="CY180" s="203"/>
      <c r="CZ180" s="203"/>
      <c r="DA180" s="203"/>
      <c r="DB180" s="203"/>
      <c r="DC180" s="203"/>
      <c r="DD180" s="203"/>
      <c r="DE180" s="203"/>
      <c r="DF180" s="203"/>
      <c r="DG180" s="203"/>
      <c r="DH180" s="203"/>
      <c r="DI180" s="203"/>
      <c r="DJ180" s="203"/>
      <c r="DK180" s="203"/>
      <c r="DL180" s="203"/>
      <c r="DM180" s="203"/>
      <c r="DN180" s="203"/>
      <c r="DO180" s="203"/>
      <c r="DP180" s="203"/>
      <c r="DQ180" s="203"/>
      <c r="DR180" s="203"/>
      <c r="DS180" s="203"/>
      <c r="DT180" s="203"/>
      <c r="DU180" s="203"/>
      <c r="DV180" s="203"/>
      <c r="DW180" s="203"/>
      <c r="DX180" s="203"/>
      <c r="DY180" s="203"/>
      <c r="DZ180" s="203"/>
      <c r="EA180" s="203"/>
      <c r="EB180" s="203"/>
      <c r="EC180" s="203"/>
      <c r="ED180" s="203"/>
      <c r="EE180" s="203"/>
      <c r="EF180" s="203"/>
      <c r="EG180" s="203"/>
      <c r="EH180" s="203"/>
      <c r="EI180" s="203"/>
      <c r="EJ180" s="203"/>
      <c r="EK180" s="203"/>
      <c r="EL180" s="203"/>
      <c r="EM180" s="203"/>
      <c r="EN180" s="203"/>
      <c r="EO180" s="203"/>
      <c r="EP180" s="203"/>
      <c r="EQ180" s="203"/>
      <c r="ER180" s="203"/>
      <c r="ES180" s="203"/>
      <c r="ET180" s="203"/>
      <c r="EU180" s="204"/>
    </row>
    <row r="181" spans="1:151" ht="13.5" customHeight="1">
      <c r="A181" s="143"/>
      <c r="B181" s="143"/>
      <c r="C181" s="143"/>
      <c r="D181" s="143"/>
      <c r="E181" s="143"/>
      <c r="F181" s="143"/>
      <c r="G181" s="143"/>
      <c r="H181" s="143"/>
      <c r="I181" s="143"/>
      <c r="J181" s="143"/>
      <c r="K181" s="143"/>
      <c r="L181" s="143"/>
      <c r="M181" s="143"/>
      <c r="N181" s="143"/>
      <c r="O181" s="143"/>
      <c r="P181" s="143"/>
      <c r="Q181" s="143"/>
      <c r="R181" s="143"/>
      <c r="S181" s="143"/>
      <c r="T181" s="143"/>
      <c r="U181" s="143"/>
      <c r="V181" s="143"/>
      <c r="W181" s="143"/>
      <c r="X181" s="143"/>
      <c r="Y181" s="143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43"/>
      <c r="AJ181" s="143"/>
      <c r="AK181" s="143"/>
      <c r="AL181" s="199"/>
      <c r="AM181" s="203"/>
      <c r="AN181" s="203"/>
      <c r="AO181" s="203"/>
      <c r="AP181" s="203"/>
      <c r="AQ181" s="203"/>
      <c r="AR181" s="203"/>
      <c r="AS181" s="203"/>
      <c r="AT181" s="203"/>
      <c r="AU181" s="203"/>
      <c r="AV181" s="203"/>
      <c r="AW181" s="203"/>
      <c r="AX181" s="203"/>
      <c r="AY181" s="203"/>
      <c r="AZ181" s="203"/>
      <c r="BA181" s="203"/>
      <c r="BB181" s="203"/>
      <c r="BC181" s="203"/>
      <c r="BD181" s="203"/>
      <c r="BE181" s="203"/>
      <c r="BF181" s="203"/>
      <c r="BG181" s="203"/>
      <c r="BH181" s="203"/>
      <c r="BI181" s="203"/>
      <c r="BJ181" s="203"/>
      <c r="BK181" s="203"/>
      <c r="BL181" s="203"/>
      <c r="BM181" s="203"/>
      <c r="BN181" s="203"/>
      <c r="BO181" s="203"/>
      <c r="BP181" s="203"/>
      <c r="BQ181" s="203"/>
      <c r="BR181" s="203"/>
      <c r="BS181" s="203"/>
      <c r="BT181" s="203"/>
      <c r="BU181" s="203"/>
      <c r="BV181" s="203"/>
      <c r="BW181" s="203"/>
      <c r="BX181" s="203"/>
      <c r="BY181" s="203"/>
      <c r="BZ181" s="203"/>
      <c r="CA181" s="203"/>
      <c r="CB181" s="203"/>
      <c r="CC181" s="203"/>
      <c r="CD181" s="203"/>
      <c r="CE181" s="203"/>
      <c r="CF181" s="203"/>
      <c r="CG181" s="203"/>
      <c r="CH181" s="203"/>
      <c r="CI181" s="203"/>
      <c r="CJ181" s="203"/>
      <c r="CK181" s="203"/>
      <c r="CL181" s="203"/>
      <c r="CM181" s="203"/>
      <c r="CN181" s="203"/>
      <c r="CO181" s="203"/>
      <c r="CP181" s="203"/>
      <c r="CQ181" s="203"/>
      <c r="CR181" s="203"/>
      <c r="CS181" s="203"/>
      <c r="CT181" s="203"/>
      <c r="CU181" s="203"/>
      <c r="CV181" s="203"/>
      <c r="CW181" s="203"/>
      <c r="CX181" s="203"/>
      <c r="CY181" s="203"/>
      <c r="CZ181" s="203"/>
      <c r="DA181" s="203"/>
      <c r="DB181" s="203"/>
      <c r="DC181" s="203"/>
      <c r="DD181" s="203"/>
      <c r="DE181" s="203"/>
      <c r="DF181" s="203"/>
      <c r="DG181" s="203"/>
      <c r="DH181" s="203"/>
      <c r="DI181" s="203"/>
      <c r="DJ181" s="203"/>
      <c r="DK181" s="203"/>
      <c r="DL181" s="203"/>
      <c r="DM181" s="203"/>
      <c r="DN181" s="203"/>
      <c r="DO181" s="203"/>
      <c r="DP181" s="203"/>
      <c r="DQ181" s="203"/>
      <c r="DR181" s="203"/>
      <c r="DS181" s="203"/>
      <c r="DT181" s="203"/>
      <c r="DU181" s="203"/>
      <c r="DV181" s="203"/>
      <c r="DW181" s="203"/>
      <c r="DX181" s="203"/>
      <c r="DY181" s="203"/>
      <c r="DZ181" s="203"/>
      <c r="EA181" s="203"/>
      <c r="EB181" s="203"/>
      <c r="EC181" s="203"/>
      <c r="ED181" s="203"/>
      <c r="EE181" s="203"/>
      <c r="EF181" s="203"/>
      <c r="EG181" s="203"/>
      <c r="EH181" s="203"/>
      <c r="EI181" s="203"/>
      <c r="EJ181" s="203"/>
      <c r="EK181" s="203"/>
      <c r="EL181" s="203"/>
      <c r="EM181" s="203"/>
      <c r="EN181" s="203"/>
      <c r="EO181" s="203"/>
      <c r="EP181" s="203"/>
      <c r="EQ181" s="203"/>
      <c r="ER181" s="203"/>
      <c r="ES181" s="203"/>
      <c r="ET181" s="203"/>
      <c r="EU181" s="204"/>
    </row>
    <row r="182" spans="1:151" ht="13.5" customHeight="1">
      <c r="A182" s="143"/>
      <c r="B182" s="143"/>
      <c r="C182" s="143"/>
      <c r="D182" s="143"/>
      <c r="E182" s="143"/>
      <c r="F182" s="143"/>
      <c r="G182" s="143"/>
      <c r="H182" s="143"/>
      <c r="I182" s="143"/>
      <c r="J182" s="143"/>
      <c r="K182" s="143"/>
      <c r="L182" s="143"/>
      <c r="M182" s="143"/>
      <c r="N182" s="143"/>
      <c r="O182" s="143"/>
      <c r="P182" s="143"/>
      <c r="Q182" s="143"/>
      <c r="R182" s="143"/>
      <c r="S182" s="143"/>
      <c r="T182" s="143"/>
      <c r="U182" s="143"/>
      <c r="V182" s="143"/>
      <c r="W182" s="143"/>
      <c r="X182" s="143"/>
      <c r="Y182" s="143"/>
      <c r="Z182" s="143"/>
      <c r="AA182" s="143"/>
      <c r="AB182" s="143"/>
      <c r="AC182" s="143"/>
      <c r="AD182" s="143"/>
      <c r="AE182" s="143"/>
      <c r="AF182" s="143"/>
      <c r="AG182" s="143"/>
      <c r="AH182" s="143"/>
      <c r="AI182" s="143"/>
      <c r="AJ182" s="143"/>
      <c r="AK182" s="143"/>
      <c r="AL182" s="199"/>
      <c r="AM182" s="203"/>
      <c r="AN182" s="203"/>
      <c r="AO182" s="203"/>
      <c r="AP182" s="203"/>
      <c r="AQ182" s="203"/>
      <c r="AR182" s="203"/>
      <c r="AS182" s="203"/>
      <c r="AT182" s="203"/>
      <c r="AU182" s="203"/>
      <c r="AV182" s="203"/>
      <c r="AW182" s="203"/>
      <c r="AX182" s="203"/>
      <c r="AY182" s="203"/>
      <c r="AZ182" s="203"/>
      <c r="BA182" s="203"/>
      <c r="BB182" s="203"/>
      <c r="BC182" s="203"/>
      <c r="BD182" s="203"/>
      <c r="BE182" s="203"/>
      <c r="BF182" s="203"/>
      <c r="BG182" s="203"/>
      <c r="BH182" s="203"/>
      <c r="BI182" s="203"/>
      <c r="BJ182" s="203"/>
      <c r="BK182" s="203"/>
      <c r="BL182" s="203"/>
      <c r="BM182" s="203"/>
      <c r="BN182" s="203"/>
      <c r="BO182" s="203"/>
      <c r="BP182" s="203"/>
      <c r="BQ182" s="203"/>
      <c r="BR182" s="203"/>
      <c r="BS182" s="203"/>
      <c r="BT182" s="203"/>
      <c r="BU182" s="203"/>
      <c r="BV182" s="203"/>
      <c r="BW182" s="203"/>
      <c r="BX182" s="203"/>
      <c r="BY182" s="203"/>
      <c r="BZ182" s="203"/>
      <c r="CA182" s="203"/>
      <c r="CB182" s="203"/>
      <c r="CC182" s="203"/>
      <c r="CD182" s="203"/>
      <c r="CE182" s="203"/>
      <c r="CF182" s="203"/>
      <c r="CG182" s="203"/>
      <c r="CH182" s="203"/>
      <c r="CI182" s="203"/>
      <c r="CJ182" s="203"/>
      <c r="CK182" s="203"/>
      <c r="CL182" s="203"/>
      <c r="CM182" s="203"/>
      <c r="CN182" s="203"/>
      <c r="CO182" s="203"/>
      <c r="CP182" s="203"/>
      <c r="CQ182" s="203"/>
      <c r="CR182" s="203"/>
      <c r="CS182" s="203"/>
      <c r="CT182" s="203"/>
      <c r="CU182" s="203"/>
      <c r="CV182" s="203"/>
      <c r="CW182" s="203"/>
      <c r="CX182" s="203"/>
      <c r="CY182" s="203"/>
      <c r="CZ182" s="203"/>
      <c r="DA182" s="203"/>
      <c r="DB182" s="203"/>
      <c r="DC182" s="203"/>
      <c r="DD182" s="203"/>
      <c r="DE182" s="203"/>
      <c r="DF182" s="203"/>
      <c r="DG182" s="203"/>
      <c r="DH182" s="203"/>
      <c r="DI182" s="203"/>
      <c r="DJ182" s="203"/>
      <c r="DK182" s="203"/>
      <c r="DL182" s="203"/>
      <c r="DM182" s="203"/>
      <c r="DN182" s="203"/>
      <c r="DO182" s="203"/>
      <c r="DP182" s="203"/>
      <c r="DQ182" s="203"/>
      <c r="DR182" s="203"/>
      <c r="DS182" s="203"/>
      <c r="DT182" s="203"/>
      <c r="DU182" s="203"/>
      <c r="DV182" s="203"/>
      <c r="DW182" s="203"/>
      <c r="DX182" s="203"/>
      <c r="DY182" s="203"/>
      <c r="DZ182" s="203"/>
      <c r="EA182" s="203"/>
      <c r="EB182" s="203"/>
      <c r="EC182" s="203"/>
      <c r="ED182" s="203"/>
      <c r="EE182" s="203"/>
      <c r="EF182" s="203"/>
      <c r="EG182" s="203"/>
      <c r="EH182" s="203"/>
      <c r="EI182" s="203"/>
      <c r="EJ182" s="203"/>
      <c r="EK182" s="203"/>
      <c r="EL182" s="203"/>
      <c r="EM182" s="203"/>
      <c r="EN182" s="203"/>
      <c r="EO182" s="203"/>
      <c r="EP182" s="203"/>
      <c r="EQ182" s="203"/>
      <c r="ER182" s="203"/>
      <c r="ES182" s="203"/>
      <c r="ET182" s="203"/>
      <c r="EU182" s="204"/>
    </row>
    <row r="183" spans="1:151" ht="13.5" customHeight="1">
      <c r="A183" s="143"/>
      <c r="B183" s="143"/>
      <c r="C183" s="143"/>
      <c r="D183" s="143"/>
      <c r="E183" s="143"/>
      <c r="F183" s="143"/>
      <c r="G183" s="143"/>
      <c r="H183" s="143"/>
      <c r="I183" s="143"/>
      <c r="J183" s="143"/>
      <c r="K183" s="143"/>
      <c r="L183" s="143"/>
      <c r="M183" s="143"/>
      <c r="N183" s="143"/>
      <c r="O183" s="143"/>
      <c r="P183" s="143"/>
      <c r="Q183" s="143"/>
      <c r="R183" s="143"/>
      <c r="S183" s="143"/>
      <c r="T183" s="143"/>
      <c r="U183" s="143"/>
      <c r="V183" s="143"/>
      <c r="W183" s="143"/>
      <c r="X183" s="143"/>
      <c r="Y183" s="143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43"/>
      <c r="AJ183" s="143"/>
      <c r="AK183" s="143"/>
      <c r="AL183" s="199"/>
      <c r="AM183" s="203"/>
      <c r="AN183" s="203"/>
      <c r="AO183" s="203"/>
      <c r="AP183" s="203"/>
      <c r="AQ183" s="203"/>
      <c r="AR183" s="203"/>
      <c r="AS183" s="203"/>
      <c r="AT183" s="203"/>
      <c r="AU183" s="203"/>
      <c r="AV183" s="203"/>
      <c r="AW183" s="203"/>
      <c r="AX183" s="203"/>
      <c r="AY183" s="203"/>
      <c r="AZ183" s="203"/>
      <c r="BA183" s="203"/>
      <c r="BB183" s="203"/>
      <c r="BC183" s="203"/>
      <c r="BD183" s="203"/>
      <c r="BE183" s="203"/>
      <c r="BF183" s="203"/>
      <c r="BG183" s="203"/>
      <c r="BH183" s="203"/>
      <c r="BI183" s="203"/>
      <c r="BJ183" s="203"/>
      <c r="BK183" s="203"/>
      <c r="BL183" s="203"/>
      <c r="BM183" s="203"/>
      <c r="BN183" s="203"/>
      <c r="BO183" s="203"/>
      <c r="BP183" s="203"/>
      <c r="BQ183" s="203"/>
      <c r="BR183" s="203"/>
      <c r="BS183" s="203"/>
      <c r="BT183" s="203"/>
      <c r="BU183" s="203"/>
      <c r="BV183" s="203"/>
      <c r="BW183" s="203"/>
      <c r="BX183" s="203"/>
      <c r="BY183" s="203"/>
      <c r="BZ183" s="203"/>
      <c r="CA183" s="203"/>
      <c r="CB183" s="203"/>
      <c r="CC183" s="203"/>
      <c r="CD183" s="203"/>
      <c r="CE183" s="203"/>
      <c r="CF183" s="203"/>
      <c r="CG183" s="203"/>
      <c r="CH183" s="203"/>
      <c r="CI183" s="203"/>
      <c r="CJ183" s="203"/>
      <c r="CK183" s="203"/>
      <c r="CL183" s="203"/>
      <c r="CM183" s="203"/>
      <c r="CN183" s="203"/>
      <c r="CO183" s="203"/>
      <c r="CP183" s="203"/>
      <c r="CQ183" s="203"/>
      <c r="CR183" s="203"/>
      <c r="CS183" s="203"/>
      <c r="CT183" s="203"/>
      <c r="CU183" s="203"/>
      <c r="CV183" s="203"/>
      <c r="CW183" s="203"/>
      <c r="CX183" s="203"/>
      <c r="CY183" s="203"/>
      <c r="CZ183" s="203"/>
      <c r="DA183" s="203"/>
      <c r="DB183" s="203"/>
      <c r="DC183" s="203"/>
      <c r="DD183" s="203"/>
      <c r="DE183" s="203"/>
      <c r="DF183" s="203"/>
      <c r="DG183" s="203"/>
      <c r="DH183" s="203"/>
      <c r="DI183" s="203"/>
      <c r="DJ183" s="203"/>
      <c r="DK183" s="203"/>
      <c r="DL183" s="203"/>
      <c r="DM183" s="203"/>
      <c r="DN183" s="203"/>
      <c r="DO183" s="203"/>
      <c r="DP183" s="203"/>
      <c r="DQ183" s="203"/>
      <c r="DR183" s="203"/>
      <c r="DS183" s="203"/>
      <c r="DT183" s="203"/>
      <c r="DU183" s="203"/>
      <c r="DV183" s="203"/>
      <c r="DW183" s="203"/>
      <c r="DX183" s="203"/>
      <c r="DY183" s="203"/>
      <c r="DZ183" s="203"/>
      <c r="EA183" s="203"/>
      <c r="EB183" s="203"/>
      <c r="EC183" s="203"/>
      <c r="ED183" s="203"/>
      <c r="EE183" s="203"/>
      <c r="EF183" s="203"/>
      <c r="EG183" s="203"/>
      <c r="EH183" s="203"/>
      <c r="EI183" s="203"/>
      <c r="EJ183" s="203"/>
      <c r="EK183" s="203"/>
      <c r="EL183" s="203"/>
      <c r="EM183" s="203"/>
      <c r="EN183" s="203"/>
      <c r="EO183" s="203"/>
      <c r="EP183" s="203"/>
      <c r="EQ183" s="203"/>
      <c r="ER183" s="203"/>
      <c r="ES183" s="203"/>
      <c r="ET183" s="203"/>
      <c r="EU183" s="204"/>
    </row>
    <row r="184" spans="1:151" ht="13.5" customHeight="1">
      <c r="A184" s="143"/>
      <c r="B184" s="143"/>
      <c r="C184" s="143"/>
      <c r="D184" s="143"/>
      <c r="E184" s="143"/>
      <c r="F184" s="143"/>
      <c r="G184" s="143"/>
      <c r="H184" s="143"/>
      <c r="I184" s="143"/>
      <c r="J184" s="143"/>
      <c r="K184" s="143"/>
      <c r="L184" s="143"/>
      <c r="M184" s="143"/>
      <c r="N184" s="143"/>
      <c r="O184" s="143"/>
      <c r="P184" s="143"/>
      <c r="Q184" s="143"/>
      <c r="R184" s="143"/>
      <c r="S184" s="143"/>
      <c r="T184" s="143"/>
      <c r="U184" s="143"/>
      <c r="V184" s="143"/>
      <c r="W184" s="143"/>
      <c r="X184" s="143"/>
      <c r="Y184" s="143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43"/>
      <c r="AJ184" s="143"/>
      <c r="AK184" s="143"/>
      <c r="AL184" s="199"/>
      <c r="AM184" s="203"/>
      <c r="AN184" s="203"/>
      <c r="AO184" s="203"/>
      <c r="AP184" s="203"/>
      <c r="AQ184" s="203"/>
      <c r="AR184" s="203"/>
      <c r="AS184" s="203"/>
      <c r="AT184" s="203"/>
      <c r="AU184" s="203"/>
      <c r="AV184" s="203"/>
      <c r="AW184" s="203"/>
      <c r="AX184" s="203"/>
      <c r="AY184" s="203"/>
      <c r="AZ184" s="203"/>
      <c r="BA184" s="203"/>
      <c r="BB184" s="203"/>
      <c r="BC184" s="203"/>
      <c r="BD184" s="203"/>
      <c r="BE184" s="203"/>
      <c r="BF184" s="203"/>
      <c r="BG184" s="203"/>
      <c r="BH184" s="203"/>
      <c r="BI184" s="203"/>
      <c r="BJ184" s="203"/>
      <c r="BK184" s="203"/>
      <c r="BL184" s="203"/>
      <c r="BM184" s="203"/>
      <c r="BN184" s="203"/>
      <c r="BO184" s="203"/>
      <c r="BP184" s="203"/>
      <c r="BQ184" s="203"/>
      <c r="BR184" s="203"/>
      <c r="BS184" s="203"/>
      <c r="BT184" s="203"/>
      <c r="BU184" s="203"/>
      <c r="BV184" s="203"/>
      <c r="BW184" s="203"/>
      <c r="BX184" s="203"/>
      <c r="BY184" s="203"/>
      <c r="BZ184" s="203"/>
      <c r="CA184" s="203"/>
      <c r="CB184" s="203"/>
      <c r="CC184" s="203"/>
      <c r="CD184" s="203"/>
      <c r="CE184" s="203"/>
      <c r="CF184" s="203"/>
      <c r="CG184" s="203"/>
      <c r="CH184" s="203"/>
      <c r="CI184" s="203"/>
      <c r="CJ184" s="203"/>
      <c r="CK184" s="203"/>
      <c r="CL184" s="203"/>
      <c r="CM184" s="203"/>
      <c r="CN184" s="203"/>
      <c r="CO184" s="203"/>
      <c r="CP184" s="203"/>
      <c r="CQ184" s="203"/>
      <c r="CR184" s="203"/>
      <c r="CS184" s="203"/>
      <c r="CT184" s="203"/>
      <c r="CU184" s="203"/>
      <c r="CV184" s="203"/>
      <c r="CW184" s="203"/>
      <c r="CX184" s="203"/>
      <c r="CY184" s="203"/>
      <c r="CZ184" s="203"/>
      <c r="DA184" s="203"/>
      <c r="DB184" s="203"/>
      <c r="DC184" s="203"/>
      <c r="DD184" s="203"/>
      <c r="DE184" s="203"/>
      <c r="DF184" s="203"/>
      <c r="DG184" s="203"/>
      <c r="DH184" s="203"/>
      <c r="DI184" s="203"/>
      <c r="DJ184" s="203"/>
      <c r="DK184" s="203"/>
      <c r="DL184" s="203"/>
      <c r="DM184" s="203"/>
      <c r="DN184" s="203"/>
      <c r="DO184" s="203"/>
      <c r="DP184" s="203"/>
      <c r="DQ184" s="203"/>
      <c r="DR184" s="203"/>
      <c r="DS184" s="203"/>
      <c r="DT184" s="203"/>
      <c r="DU184" s="203"/>
      <c r="DV184" s="203"/>
      <c r="DW184" s="203"/>
      <c r="DX184" s="203"/>
      <c r="DY184" s="203"/>
      <c r="DZ184" s="203"/>
      <c r="EA184" s="203"/>
      <c r="EB184" s="203"/>
      <c r="EC184" s="203"/>
      <c r="ED184" s="203"/>
      <c r="EE184" s="203"/>
      <c r="EF184" s="203"/>
      <c r="EG184" s="203"/>
      <c r="EH184" s="203"/>
      <c r="EI184" s="203"/>
      <c r="EJ184" s="203"/>
      <c r="EK184" s="203"/>
      <c r="EL184" s="203"/>
      <c r="EM184" s="203"/>
      <c r="EN184" s="203"/>
      <c r="EO184" s="203"/>
      <c r="EP184" s="203"/>
      <c r="EQ184" s="203"/>
      <c r="ER184" s="203"/>
      <c r="ES184" s="203"/>
      <c r="ET184" s="203"/>
      <c r="EU184" s="204"/>
    </row>
    <row r="185" spans="1:151" ht="13.5" customHeight="1">
      <c r="A185" s="143"/>
      <c r="B185" s="143"/>
      <c r="C185" s="143"/>
      <c r="D185" s="143"/>
      <c r="E185" s="143"/>
      <c r="F185" s="143"/>
      <c r="G185" s="143"/>
      <c r="H185" s="143"/>
      <c r="I185" s="143"/>
      <c r="J185" s="143"/>
      <c r="K185" s="143"/>
      <c r="L185" s="143"/>
      <c r="M185" s="143"/>
      <c r="N185" s="143"/>
      <c r="O185" s="143"/>
      <c r="P185" s="143"/>
      <c r="Q185" s="143"/>
      <c r="R185" s="143"/>
      <c r="S185" s="143"/>
      <c r="T185" s="143"/>
      <c r="U185" s="143"/>
      <c r="V185" s="143"/>
      <c r="W185" s="143"/>
      <c r="X185" s="143"/>
      <c r="Y185" s="143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43"/>
      <c r="AJ185" s="143"/>
      <c r="AK185" s="143"/>
      <c r="AL185" s="199"/>
      <c r="AM185" s="203"/>
      <c r="AN185" s="203"/>
      <c r="AO185" s="203"/>
      <c r="AP185" s="203"/>
      <c r="AQ185" s="203"/>
      <c r="AR185" s="203"/>
      <c r="AS185" s="203"/>
      <c r="AT185" s="203"/>
      <c r="AU185" s="203"/>
      <c r="AV185" s="203"/>
      <c r="AW185" s="203"/>
      <c r="AX185" s="203"/>
      <c r="AY185" s="203"/>
      <c r="AZ185" s="203"/>
      <c r="BA185" s="203"/>
      <c r="BB185" s="203"/>
      <c r="BC185" s="203"/>
      <c r="BD185" s="203"/>
      <c r="BE185" s="203"/>
      <c r="BF185" s="203"/>
      <c r="BG185" s="203"/>
      <c r="BH185" s="203"/>
      <c r="BI185" s="203"/>
      <c r="BJ185" s="203"/>
      <c r="BK185" s="203"/>
      <c r="BL185" s="203"/>
      <c r="BM185" s="203"/>
      <c r="BN185" s="203"/>
      <c r="BO185" s="203"/>
      <c r="BP185" s="203"/>
      <c r="BQ185" s="203"/>
      <c r="BR185" s="203"/>
      <c r="BS185" s="203"/>
      <c r="BT185" s="203"/>
      <c r="BU185" s="203"/>
      <c r="BV185" s="203"/>
      <c r="BW185" s="203"/>
      <c r="BX185" s="203"/>
      <c r="BY185" s="203"/>
      <c r="BZ185" s="203"/>
      <c r="CA185" s="203"/>
      <c r="CB185" s="203"/>
      <c r="CC185" s="203"/>
      <c r="CD185" s="203"/>
      <c r="CE185" s="203"/>
      <c r="CF185" s="203"/>
      <c r="CG185" s="203"/>
      <c r="CH185" s="203"/>
      <c r="CI185" s="203"/>
      <c r="CJ185" s="203"/>
      <c r="CK185" s="203"/>
      <c r="CL185" s="203"/>
      <c r="CM185" s="203"/>
      <c r="CN185" s="203"/>
      <c r="CO185" s="203"/>
      <c r="CP185" s="203"/>
      <c r="CQ185" s="203"/>
      <c r="CR185" s="203"/>
      <c r="CS185" s="203"/>
      <c r="CT185" s="203"/>
      <c r="CU185" s="203"/>
      <c r="CV185" s="203"/>
      <c r="CW185" s="203"/>
      <c r="CX185" s="203"/>
      <c r="CY185" s="203"/>
      <c r="CZ185" s="203"/>
      <c r="DA185" s="203"/>
      <c r="DB185" s="203"/>
      <c r="DC185" s="203"/>
      <c r="DD185" s="203"/>
      <c r="DE185" s="203"/>
      <c r="DF185" s="203"/>
      <c r="DG185" s="203"/>
      <c r="DH185" s="203"/>
      <c r="DI185" s="203"/>
      <c r="DJ185" s="203"/>
      <c r="DK185" s="203"/>
      <c r="DL185" s="203"/>
      <c r="DM185" s="203"/>
      <c r="DN185" s="203"/>
      <c r="DO185" s="203"/>
      <c r="DP185" s="203"/>
      <c r="DQ185" s="203"/>
      <c r="DR185" s="203"/>
      <c r="DS185" s="203"/>
      <c r="DT185" s="203"/>
      <c r="DU185" s="203"/>
      <c r="DV185" s="203"/>
      <c r="DW185" s="203"/>
      <c r="DX185" s="203"/>
      <c r="DY185" s="203"/>
      <c r="DZ185" s="203"/>
      <c r="EA185" s="203"/>
      <c r="EB185" s="203"/>
      <c r="EC185" s="203"/>
      <c r="ED185" s="203"/>
      <c r="EE185" s="203"/>
      <c r="EF185" s="203"/>
      <c r="EG185" s="203"/>
      <c r="EH185" s="203"/>
      <c r="EI185" s="203"/>
      <c r="EJ185" s="203"/>
      <c r="EK185" s="203"/>
      <c r="EL185" s="203"/>
      <c r="EM185" s="203"/>
      <c r="EN185" s="203"/>
      <c r="EO185" s="203"/>
      <c r="EP185" s="203"/>
      <c r="EQ185" s="203"/>
      <c r="ER185" s="203"/>
      <c r="ES185" s="203"/>
      <c r="ET185" s="203"/>
      <c r="EU185" s="204"/>
    </row>
    <row r="186" spans="1:151" ht="13.5" customHeight="1">
      <c r="A186" s="143"/>
      <c r="B186" s="143"/>
      <c r="C186" s="143"/>
      <c r="D186" s="143"/>
      <c r="E186" s="143"/>
      <c r="F186" s="143"/>
      <c r="G186" s="143"/>
      <c r="H186" s="143"/>
      <c r="I186" s="143"/>
      <c r="J186" s="143"/>
      <c r="K186" s="143"/>
      <c r="L186" s="143"/>
      <c r="M186" s="143"/>
      <c r="N186" s="143"/>
      <c r="O186" s="143"/>
      <c r="P186" s="143"/>
      <c r="Q186" s="143"/>
      <c r="R186" s="143"/>
      <c r="S186" s="143"/>
      <c r="T186" s="143"/>
      <c r="U186" s="143"/>
      <c r="V186" s="143"/>
      <c r="W186" s="143"/>
      <c r="X186" s="143"/>
      <c r="Y186" s="143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43"/>
      <c r="AJ186" s="143"/>
      <c r="AK186" s="143"/>
      <c r="AL186" s="199"/>
      <c r="AM186" s="211"/>
      <c r="AN186" s="211"/>
      <c r="AO186" s="211"/>
      <c r="AP186" s="211"/>
      <c r="AQ186" s="211"/>
      <c r="AR186" s="211"/>
      <c r="AS186" s="211"/>
      <c r="AT186" s="211"/>
      <c r="AU186" s="211"/>
      <c r="AV186" s="211"/>
      <c r="AW186" s="211"/>
      <c r="AX186" s="211"/>
      <c r="AY186" s="211"/>
      <c r="AZ186" s="211"/>
      <c r="BA186" s="211"/>
      <c r="BB186" s="211"/>
      <c r="BC186" s="211"/>
      <c r="BD186" s="211"/>
      <c r="BE186" s="211"/>
      <c r="BF186" s="211"/>
      <c r="BG186" s="211"/>
      <c r="BH186" s="211"/>
      <c r="BI186" s="211"/>
      <c r="BJ186" s="211"/>
      <c r="BK186" s="211"/>
      <c r="BL186" s="211"/>
      <c r="BM186" s="211"/>
      <c r="BN186" s="211"/>
      <c r="BO186" s="211"/>
      <c r="BP186" s="211"/>
      <c r="BQ186" s="211"/>
      <c r="BR186" s="211"/>
      <c r="BS186" s="211"/>
      <c r="BT186" s="211"/>
      <c r="BU186" s="211"/>
      <c r="BV186" s="211"/>
      <c r="BW186" s="211"/>
      <c r="BX186" s="211"/>
      <c r="BY186" s="211"/>
      <c r="BZ186" s="211"/>
      <c r="CA186" s="211"/>
      <c r="CB186" s="211"/>
      <c r="CC186" s="211"/>
      <c r="CD186" s="211"/>
      <c r="CE186" s="211"/>
      <c r="CF186" s="211"/>
      <c r="CG186" s="211"/>
      <c r="CH186" s="211"/>
      <c r="CI186" s="211"/>
      <c r="CJ186" s="211"/>
      <c r="CK186" s="211"/>
      <c r="CL186" s="211"/>
      <c r="CM186" s="211"/>
      <c r="CN186" s="211"/>
      <c r="CO186" s="211"/>
      <c r="CP186" s="211"/>
      <c r="CQ186" s="211"/>
      <c r="CR186" s="211"/>
      <c r="CS186" s="211"/>
      <c r="CT186" s="211"/>
      <c r="CU186" s="211"/>
      <c r="CV186" s="211"/>
      <c r="CW186" s="211"/>
      <c r="CX186" s="211"/>
      <c r="CY186" s="211"/>
      <c r="CZ186" s="211"/>
      <c r="DA186" s="211"/>
      <c r="DB186" s="211"/>
      <c r="DC186" s="211"/>
      <c r="DD186" s="211"/>
      <c r="DE186" s="211"/>
      <c r="DF186" s="211"/>
      <c r="DG186" s="211"/>
      <c r="DH186" s="211"/>
      <c r="DI186" s="211"/>
      <c r="DJ186" s="211"/>
      <c r="DK186" s="211"/>
      <c r="DL186" s="211"/>
      <c r="DM186" s="211"/>
      <c r="DN186" s="211"/>
      <c r="DO186" s="211"/>
      <c r="DP186" s="211"/>
      <c r="DQ186" s="211"/>
      <c r="DR186" s="211"/>
      <c r="DS186" s="211"/>
      <c r="DT186" s="211"/>
      <c r="DU186" s="211"/>
      <c r="DV186" s="211"/>
      <c r="DW186" s="211"/>
      <c r="DX186" s="211"/>
      <c r="DY186" s="211"/>
      <c r="DZ186" s="211"/>
      <c r="EA186" s="211"/>
      <c r="EB186" s="211"/>
      <c r="EC186" s="211"/>
      <c r="ED186" s="211"/>
      <c r="EE186" s="211"/>
      <c r="EF186" s="211"/>
      <c r="EG186" s="211"/>
      <c r="EH186" s="211"/>
      <c r="EI186" s="211"/>
      <c r="EJ186" s="211"/>
      <c r="EK186" s="211"/>
      <c r="EL186" s="211"/>
      <c r="EM186" s="211"/>
      <c r="EN186" s="211"/>
      <c r="EO186" s="211"/>
      <c r="EP186" s="211"/>
      <c r="EQ186" s="211"/>
      <c r="ER186" s="211"/>
      <c r="ES186" s="211"/>
      <c r="ET186" s="211"/>
      <c r="EU186" s="212"/>
    </row>
  </sheetData>
  <mergeCells count="77">
    <mergeCell ref="G32:G35"/>
    <mergeCell ref="C32:C35"/>
    <mergeCell ref="J32:J35"/>
    <mergeCell ref="I32:I35"/>
    <mergeCell ref="H32:H35"/>
    <mergeCell ref="A28:A31"/>
    <mergeCell ref="B28:B31"/>
    <mergeCell ref="C28:C31"/>
    <mergeCell ref="A32:A35"/>
    <mergeCell ref="B32:B35"/>
    <mergeCell ref="B19:B22"/>
    <mergeCell ref="C19:C22"/>
    <mergeCell ref="A23:A26"/>
    <mergeCell ref="B14:C14"/>
    <mergeCell ref="A15:A18"/>
    <mergeCell ref="B15:B18"/>
    <mergeCell ref="C15:C18"/>
    <mergeCell ref="A2:J2"/>
    <mergeCell ref="B4:C4"/>
    <mergeCell ref="B5:C5"/>
    <mergeCell ref="G6:G9"/>
    <mergeCell ref="H6:H9"/>
    <mergeCell ref="I6:I9"/>
    <mergeCell ref="J6:J9"/>
    <mergeCell ref="B38:B41"/>
    <mergeCell ref="C38:C41"/>
    <mergeCell ref="G38:G41"/>
    <mergeCell ref="F5:F35"/>
    <mergeCell ref="A6:A9"/>
    <mergeCell ref="B6:B9"/>
    <mergeCell ref="C6:C9"/>
    <mergeCell ref="A10:A13"/>
    <mergeCell ref="B10:B13"/>
    <mergeCell ref="C10:C13"/>
    <mergeCell ref="G10:G13"/>
    <mergeCell ref="B23:B26"/>
    <mergeCell ref="C23:C26"/>
    <mergeCell ref="B27:C27"/>
    <mergeCell ref="G28:G31"/>
    <mergeCell ref="A19:A22"/>
    <mergeCell ref="I10:I13"/>
    <mergeCell ref="J10:J13"/>
    <mergeCell ref="H15:H18"/>
    <mergeCell ref="I15:I18"/>
    <mergeCell ref="J15:J18"/>
    <mergeCell ref="H10:H13"/>
    <mergeCell ref="J19:J22"/>
    <mergeCell ref="G15:G18"/>
    <mergeCell ref="H23:H26"/>
    <mergeCell ref="I23:I26"/>
    <mergeCell ref="J23:J26"/>
    <mergeCell ref="G19:G22"/>
    <mergeCell ref="H19:H22"/>
    <mergeCell ref="I19:I22"/>
    <mergeCell ref="G23:G26"/>
    <mergeCell ref="H28:H31"/>
    <mergeCell ref="I28:I31"/>
    <mergeCell ref="J28:J31"/>
    <mergeCell ref="I38:I41"/>
    <mergeCell ref="J38:J41"/>
    <mergeCell ref="H38:H41"/>
    <mergeCell ref="H46:H49"/>
    <mergeCell ref="I46:I49"/>
    <mergeCell ref="J46:J49"/>
    <mergeCell ref="A46:A49"/>
    <mergeCell ref="B46:B49"/>
    <mergeCell ref="C46:C49"/>
    <mergeCell ref="F38:F49"/>
    <mergeCell ref="G46:G49"/>
    <mergeCell ref="I42:I45"/>
    <mergeCell ref="J42:J45"/>
    <mergeCell ref="H42:H45"/>
    <mergeCell ref="A42:A45"/>
    <mergeCell ref="B42:B45"/>
    <mergeCell ref="C42:C45"/>
    <mergeCell ref="G42:G45"/>
    <mergeCell ref="A38:A41"/>
  </mergeCells>
  <pageMargins left="0" right="0" top="0.35433100000000001" bottom="0" header="0.31496099999999999" footer="0.31496099999999999"/>
  <pageSetup scale="56" fitToHeight="2" orientation="portrait" r:id="rId1"/>
  <headerFooter>
    <oddFooter>&amp;C&amp;"Helvetica Neue,Regular"&amp;12&amp;K000000&amp;P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showGridLines="0" workbookViewId="0">
      <selection activeCell="J10" sqref="J10:J13"/>
    </sheetView>
  </sheetViews>
  <sheetFormatPr defaultColWidth="8.85546875" defaultRowHeight="15" customHeight="1"/>
  <cols>
    <col min="1" max="1" width="6.28515625" style="144" customWidth="1"/>
    <col min="2" max="2" width="27.28515625" style="144" customWidth="1"/>
    <col min="3" max="3" width="14.42578125" style="144" customWidth="1"/>
    <col min="4" max="4" width="22" style="144" customWidth="1"/>
    <col min="5" max="5" width="10.42578125" style="144" customWidth="1"/>
    <col min="6" max="6" width="18.85546875" style="144" customWidth="1"/>
    <col min="7" max="7" width="12" style="144" customWidth="1"/>
    <col min="8" max="8" width="36.140625" style="144" customWidth="1"/>
    <col min="9" max="9" width="8.7109375" style="144" customWidth="1"/>
    <col min="10" max="10" width="29.42578125" style="144" customWidth="1"/>
    <col min="11" max="11" width="31.42578125" style="144" customWidth="1"/>
    <col min="12" max="12" width="8.85546875" style="144" customWidth="1"/>
    <col min="13" max="16384" width="8.85546875" style="144"/>
  </cols>
  <sheetData>
    <row r="1" spans="1:11" ht="78.75" customHeight="1">
      <c r="A1" s="143"/>
      <c r="B1" s="143"/>
      <c r="C1" s="143"/>
      <c r="D1" s="143"/>
      <c r="E1" s="143"/>
      <c r="F1" s="143"/>
      <c r="G1" s="143"/>
      <c r="H1" s="143"/>
      <c r="I1" s="143"/>
      <c r="J1" s="180" t="s">
        <v>472</v>
      </c>
      <c r="K1" s="143"/>
    </row>
    <row r="2" spans="1:11" ht="30" customHeight="1">
      <c r="A2" s="356" t="s">
        <v>199</v>
      </c>
      <c r="B2" s="407"/>
      <c r="C2" s="407"/>
      <c r="D2" s="407"/>
      <c r="E2" s="407"/>
      <c r="F2" s="407"/>
      <c r="G2" s="407"/>
      <c r="H2" s="407"/>
      <c r="I2" s="407"/>
      <c r="J2" s="407"/>
      <c r="K2" s="143"/>
    </row>
    <row r="3" spans="1:11" ht="45" customHeight="1">
      <c r="A3" s="150" t="s">
        <v>0</v>
      </c>
      <c r="B3" s="150" t="s">
        <v>1</v>
      </c>
      <c r="C3" s="150" t="s">
        <v>2</v>
      </c>
      <c r="D3" s="150" t="s">
        <v>3</v>
      </c>
      <c r="E3" s="150" t="s">
        <v>4</v>
      </c>
      <c r="F3" s="150" t="s">
        <v>5</v>
      </c>
      <c r="G3" s="150" t="s">
        <v>6</v>
      </c>
      <c r="H3" s="150" t="s">
        <v>7</v>
      </c>
      <c r="I3" s="150" t="s">
        <v>8</v>
      </c>
      <c r="J3" s="150" t="s">
        <v>9</v>
      </c>
      <c r="K3" s="145"/>
    </row>
    <row r="4" spans="1:11" ht="33" customHeight="1">
      <c r="A4" s="151">
        <v>1</v>
      </c>
      <c r="B4" s="408" t="s">
        <v>10</v>
      </c>
      <c r="C4" s="409"/>
      <c r="D4" s="153"/>
      <c r="E4" s="151">
        <v>100</v>
      </c>
      <c r="F4" s="146"/>
      <c r="G4" s="151">
        <f>G5+G14+G27+G32</f>
        <v>40</v>
      </c>
      <c r="H4" s="146"/>
      <c r="I4" s="153"/>
      <c r="J4" s="153"/>
      <c r="K4" s="145"/>
    </row>
    <row r="5" spans="1:11" ht="14.45" customHeight="1">
      <c r="A5" s="150" t="s">
        <v>11</v>
      </c>
      <c r="B5" s="405" t="s">
        <v>12</v>
      </c>
      <c r="C5" s="406"/>
      <c r="D5" s="153"/>
      <c r="E5" s="153"/>
      <c r="F5" s="347" t="s">
        <v>107</v>
      </c>
      <c r="G5" s="151">
        <f>G6+G10</f>
        <v>10</v>
      </c>
      <c r="H5" s="146"/>
      <c r="I5" s="153"/>
      <c r="J5" s="153"/>
      <c r="K5" s="145"/>
    </row>
    <row r="6" spans="1:11" ht="22.5" customHeight="1">
      <c r="A6" s="347" t="s">
        <v>14</v>
      </c>
      <c r="B6" s="350" t="s">
        <v>15</v>
      </c>
      <c r="C6" s="350" t="s">
        <v>16</v>
      </c>
      <c r="D6" s="150" t="s">
        <v>17</v>
      </c>
      <c r="E6" s="150" t="s">
        <v>18</v>
      </c>
      <c r="F6" s="348"/>
      <c r="G6" s="354">
        <v>5</v>
      </c>
      <c r="H6" s="347" t="s">
        <v>19</v>
      </c>
      <c r="I6" s="396"/>
      <c r="J6" s="410"/>
      <c r="K6" s="145"/>
    </row>
    <row r="7" spans="1:11" ht="33.75" customHeight="1">
      <c r="A7" s="352"/>
      <c r="B7" s="351"/>
      <c r="C7" s="351"/>
      <c r="D7" s="150" t="s">
        <v>20</v>
      </c>
      <c r="E7" s="150" t="s">
        <v>21</v>
      </c>
      <c r="F7" s="348"/>
      <c r="G7" s="351"/>
      <c r="H7" s="348"/>
      <c r="I7" s="397"/>
      <c r="J7" s="348"/>
      <c r="K7" s="182"/>
    </row>
    <row r="8" spans="1:11" ht="24" customHeight="1">
      <c r="A8" s="352"/>
      <c r="B8" s="351"/>
      <c r="C8" s="351"/>
      <c r="D8" s="150" t="s">
        <v>22</v>
      </c>
      <c r="E8" s="150" t="s">
        <v>23</v>
      </c>
      <c r="F8" s="348"/>
      <c r="G8" s="351"/>
      <c r="H8" s="348"/>
      <c r="I8" s="397"/>
      <c r="J8" s="348"/>
      <c r="K8" s="145"/>
    </row>
    <row r="9" spans="1:11" ht="30" customHeight="1">
      <c r="A9" s="353"/>
      <c r="B9" s="351"/>
      <c r="C9" s="351"/>
      <c r="D9" s="150" t="s">
        <v>24</v>
      </c>
      <c r="E9" s="150" t="s">
        <v>25</v>
      </c>
      <c r="F9" s="348"/>
      <c r="G9" s="351"/>
      <c r="H9" s="349"/>
      <c r="I9" s="398"/>
      <c r="J9" s="349"/>
      <c r="K9" s="145"/>
    </row>
    <row r="10" spans="1:11" ht="24" customHeight="1">
      <c r="A10" s="347" t="s">
        <v>26</v>
      </c>
      <c r="B10" s="350" t="s">
        <v>27</v>
      </c>
      <c r="C10" s="350" t="s">
        <v>16</v>
      </c>
      <c r="D10" s="150" t="s">
        <v>17</v>
      </c>
      <c r="E10" s="150" t="s">
        <v>18</v>
      </c>
      <c r="F10" s="348"/>
      <c r="G10" s="354">
        <v>5</v>
      </c>
      <c r="H10" s="350" t="s">
        <v>28</v>
      </c>
      <c r="I10" s="410"/>
      <c r="J10" s="410"/>
      <c r="K10" s="145"/>
    </row>
    <row r="11" spans="1:11" ht="25.5" customHeight="1">
      <c r="A11" s="352"/>
      <c r="B11" s="351"/>
      <c r="C11" s="351"/>
      <c r="D11" s="150" t="s">
        <v>20</v>
      </c>
      <c r="E11" s="150" t="s">
        <v>21</v>
      </c>
      <c r="F11" s="348"/>
      <c r="G11" s="351"/>
      <c r="H11" s="351"/>
      <c r="I11" s="348"/>
      <c r="J11" s="348"/>
      <c r="K11" s="145"/>
    </row>
    <row r="12" spans="1:11" ht="34.5" customHeight="1">
      <c r="A12" s="352"/>
      <c r="B12" s="351"/>
      <c r="C12" s="351"/>
      <c r="D12" s="150" t="s">
        <v>22</v>
      </c>
      <c r="E12" s="150" t="s">
        <v>23</v>
      </c>
      <c r="F12" s="348"/>
      <c r="G12" s="351"/>
      <c r="H12" s="351"/>
      <c r="I12" s="348"/>
      <c r="J12" s="348"/>
      <c r="K12" s="145"/>
    </row>
    <row r="13" spans="1:11" ht="34.5" customHeight="1">
      <c r="A13" s="353"/>
      <c r="B13" s="351"/>
      <c r="C13" s="351"/>
      <c r="D13" s="150" t="s">
        <v>24</v>
      </c>
      <c r="E13" s="150" t="s">
        <v>25</v>
      </c>
      <c r="F13" s="348"/>
      <c r="G13" s="351"/>
      <c r="H13" s="351"/>
      <c r="I13" s="349"/>
      <c r="J13" s="349"/>
      <c r="K13" s="145"/>
    </row>
    <row r="14" spans="1:11" ht="14.45" customHeight="1">
      <c r="A14" s="150" t="s">
        <v>29</v>
      </c>
      <c r="B14" s="405" t="s">
        <v>30</v>
      </c>
      <c r="C14" s="406"/>
      <c r="D14" s="153"/>
      <c r="E14" s="153"/>
      <c r="F14" s="348"/>
      <c r="G14" s="151">
        <f>G15+G19+G23</f>
        <v>15</v>
      </c>
      <c r="H14" s="146"/>
      <c r="I14" s="146"/>
      <c r="J14" s="146"/>
      <c r="K14" s="145"/>
    </row>
    <row r="15" spans="1:11" ht="15" customHeight="1">
      <c r="A15" s="347" t="s">
        <v>31</v>
      </c>
      <c r="B15" s="347" t="s">
        <v>32</v>
      </c>
      <c r="C15" s="347" t="s">
        <v>16</v>
      </c>
      <c r="D15" s="150" t="s">
        <v>17</v>
      </c>
      <c r="E15" s="150" t="s">
        <v>18</v>
      </c>
      <c r="F15" s="348"/>
      <c r="G15" s="355">
        <v>5</v>
      </c>
      <c r="H15" s="347" t="s">
        <v>200</v>
      </c>
      <c r="I15" s="410"/>
      <c r="J15" s="410"/>
      <c r="K15" s="145"/>
    </row>
    <row r="16" spans="1:11" ht="28.5" customHeight="1">
      <c r="A16" s="352"/>
      <c r="B16" s="348"/>
      <c r="C16" s="348"/>
      <c r="D16" s="150" t="s">
        <v>20</v>
      </c>
      <c r="E16" s="150" t="s">
        <v>21</v>
      </c>
      <c r="F16" s="348"/>
      <c r="G16" s="348"/>
      <c r="H16" s="348"/>
      <c r="I16" s="348"/>
      <c r="J16" s="348"/>
      <c r="K16" s="145"/>
    </row>
    <row r="17" spans="1:11" ht="34.5" customHeight="1">
      <c r="A17" s="352"/>
      <c r="B17" s="348"/>
      <c r="C17" s="348"/>
      <c r="D17" s="150" t="s">
        <v>22</v>
      </c>
      <c r="E17" s="150" t="s">
        <v>23</v>
      </c>
      <c r="F17" s="348"/>
      <c r="G17" s="348"/>
      <c r="H17" s="348"/>
      <c r="I17" s="348"/>
      <c r="J17" s="348"/>
      <c r="K17" s="145"/>
    </row>
    <row r="18" spans="1:11" ht="47.25" customHeight="1">
      <c r="A18" s="353"/>
      <c r="B18" s="349"/>
      <c r="C18" s="349"/>
      <c r="D18" s="150" t="s">
        <v>24</v>
      </c>
      <c r="E18" s="150" t="s">
        <v>34</v>
      </c>
      <c r="F18" s="348"/>
      <c r="G18" s="349"/>
      <c r="H18" s="349"/>
      <c r="I18" s="349"/>
      <c r="J18" s="349"/>
      <c r="K18" s="145"/>
    </row>
    <row r="19" spans="1:11" ht="34.5" customHeight="1">
      <c r="A19" s="347" t="s">
        <v>35</v>
      </c>
      <c r="B19" s="347" t="s">
        <v>36</v>
      </c>
      <c r="C19" s="347" t="s">
        <v>16</v>
      </c>
      <c r="D19" s="150" t="s">
        <v>17</v>
      </c>
      <c r="E19" s="150" t="s">
        <v>37</v>
      </c>
      <c r="F19" s="348"/>
      <c r="G19" s="355">
        <v>5</v>
      </c>
      <c r="H19" s="350" t="s">
        <v>38</v>
      </c>
      <c r="I19" s="344"/>
      <c r="J19" s="410"/>
      <c r="K19" s="145"/>
    </row>
    <row r="20" spans="1:11" ht="39" customHeight="1">
      <c r="A20" s="352"/>
      <c r="B20" s="348"/>
      <c r="C20" s="348"/>
      <c r="D20" s="150" t="s">
        <v>20</v>
      </c>
      <c r="E20" s="150" t="s">
        <v>39</v>
      </c>
      <c r="F20" s="348"/>
      <c r="G20" s="348"/>
      <c r="H20" s="351"/>
      <c r="I20" s="345"/>
      <c r="J20" s="348"/>
      <c r="K20" s="145"/>
    </row>
    <row r="21" spans="1:11" ht="33.75" customHeight="1">
      <c r="A21" s="352"/>
      <c r="B21" s="348"/>
      <c r="C21" s="348"/>
      <c r="D21" s="150" t="s">
        <v>22</v>
      </c>
      <c r="E21" s="150" t="s">
        <v>40</v>
      </c>
      <c r="F21" s="348"/>
      <c r="G21" s="348"/>
      <c r="H21" s="351"/>
      <c r="I21" s="345"/>
      <c r="J21" s="348"/>
      <c r="K21" s="145"/>
    </row>
    <row r="22" spans="1:11" ht="41.25" customHeight="1">
      <c r="A22" s="353"/>
      <c r="B22" s="349"/>
      <c r="C22" s="349"/>
      <c r="D22" s="150" t="s">
        <v>24</v>
      </c>
      <c r="E22" s="150" t="s">
        <v>34</v>
      </c>
      <c r="F22" s="348"/>
      <c r="G22" s="349"/>
      <c r="H22" s="351"/>
      <c r="I22" s="346"/>
      <c r="J22" s="349"/>
      <c r="K22" s="145"/>
    </row>
    <row r="23" spans="1:11" ht="27.75" customHeight="1">
      <c r="A23" s="347" t="s">
        <v>41</v>
      </c>
      <c r="B23" s="347" t="s">
        <v>42</v>
      </c>
      <c r="C23" s="347" t="s">
        <v>16</v>
      </c>
      <c r="D23" s="150" t="s">
        <v>17</v>
      </c>
      <c r="E23" s="150" t="s">
        <v>37</v>
      </c>
      <c r="F23" s="348"/>
      <c r="G23" s="354">
        <v>5</v>
      </c>
      <c r="H23" s="350" t="s">
        <v>201</v>
      </c>
      <c r="I23" s="344"/>
      <c r="J23" s="410"/>
      <c r="K23" s="145"/>
    </row>
    <row r="24" spans="1:11" ht="42.75" customHeight="1">
      <c r="A24" s="352"/>
      <c r="B24" s="348"/>
      <c r="C24" s="348"/>
      <c r="D24" s="150" t="s">
        <v>20</v>
      </c>
      <c r="E24" s="150" t="s">
        <v>39</v>
      </c>
      <c r="F24" s="348"/>
      <c r="G24" s="351"/>
      <c r="H24" s="351"/>
      <c r="I24" s="345"/>
      <c r="J24" s="348"/>
      <c r="K24" s="145"/>
    </row>
    <row r="25" spans="1:11" ht="24.75" customHeight="1">
      <c r="A25" s="352"/>
      <c r="B25" s="348"/>
      <c r="C25" s="348"/>
      <c r="D25" s="150" t="s">
        <v>22</v>
      </c>
      <c r="E25" s="150" t="s">
        <v>40</v>
      </c>
      <c r="F25" s="348"/>
      <c r="G25" s="351"/>
      <c r="H25" s="351"/>
      <c r="I25" s="345"/>
      <c r="J25" s="348"/>
      <c r="K25" s="145"/>
    </row>
    <row r="26" spans="1:11" ht="60" customHeight="1">
      <c r="A26" s="353"/>
      <c r="B26" s="349"/>
      <c r="C26" s="349"/>
      <c r="D26" s="150" t="s">
        <v>24</v>
      </c>
      <c r="E26" s="150" t="s">
        <v>34</v>
      </c>
      <c r="F26" s="348"/>
      <c r="G26" s="351"/>
      <c r="H26" s="351"/>
      <c r="I26" s="346"/>
      <c r="J26" s="349"/>
      <c r="K26" s="145"/>
    </row>
    <row r="27" spans="1:11" ht="14.45" customHeight="1">
      <c r="A27" s="150" t="s">
        <v>44</v>
      </c>
      <c r="B27" s="405" t="s">
        <v>202</v>
      </c>
      <c r="C27" s="406"/>
      <c r="D27" s="153"/>
      <c r="E27" s="153"/>
      <c r="F27" s="348"/>
      <c r="G27" s="151">
        <f>G28</f>
        <v>5</v>
      </c>
      <c r="H27" s="146"/>
      <c r="I27" s="146"/>
      <c r="J27" s="146"/>
      <c r="K27" s="145"/>
    </row>
    <row r="28" spans="1:11" ht="15" customHeight="1">
      <c r="A28" s="347" t="s">
        <v>46</v>
      </c>
      <c r="B28" s="347" t="s">
        <v>47</v>
      </c>
      <c r="C28" s="347" t="s">
        <v>16</v>
      </c>
      <c r="D28" s="150" t="s">
        <v>17</v>
      </c>
      <c r="E28" s="150" t="s">
        <v>18</v>
      </c>
      <c r="F28" s="348"/>
      <c r="G28" s="354">
        <v>5</v>
      </c>
      <c r="H28" s="350" t="s">
        <v>195</v>
      </c>
      <c r="I28" s="396"/>
      <c r="J28" s="410"/>
      <c r="K28" s="145"/>
    </row>
    <row r="29" spans="1:11" ht="26.25" customHeight="1">
      <c r="A29" s="352"/>
      <c r="B29" s="348"/>
      <c r="C29" s="348"/>
      <c r="D29" s="150" t="s">
        <v>20</v>
      </c>
      <c r="E29" s="150" t="s">
        <v>21</v>
      </c>
      <c r="F29" s="348"/>
      <c r="G29" s="351"/>
      <c r="H29" s="351"/>
      <c r="I29" s="397"/>
      <c r="J29" s="348"/>
      <c r="K29" s="145"/>
    </row>
    <row r="30" spans="1:11" ht="14.25" customHeight="1">
      <c r="A30" s="352"/>
      <c r="B30" s="348"/>
      <c r="C30" s="348"/>
      <c r="D30" s="150" t="s">
        <v>22</v>
      </c>
      <c r="E30" s="150" t="s">
        <v>23</v>
      </c>
      <c r="F30" s="348"/>
      <c r="G30" s="351"/>
      <c r="H30" s="351"/>
      <c r="I30" s="397"/>
      <c r="J30" s="348"/>
      <c r="K30" s="145"/>
    </row>
    <row r="31" spans="1:11" ht="56.25" customHeight="1">
      <c r="A31" s="353"/>
      <c r="B31" s="349"/>
      <c r="C31" s="349"/>
      <c r="D31" s="150" t="s">
        <v>24</v>
      </c>
      <c r="E31" s="150" t="s">
        <v>25</v>
      </c>
      <c r="F31" s="348"/>
      <c r="G31" s="351"/>
      <c r="H31" s="351"/>
      <c r="I31" s="398"/>
      <c r="J31" s="349"/>
      <c r="K31" s="145"/>
    </row>
    <row r="32" spans="1:11" ht="31.5" customHeight="1">
      <c r="A32" s="150" t="s">
        <v>49</v>
      </c>
      <c r="B32" s="405" t="s">
        <v>50</v>
      </c>
      <c r="C32" s="406"/>
      <c r="D32" s="153"/>
      <c r="E32" s="153"/>
      <c r="F32" s="348"/>
      <c r="G32" s="151">
        <f>G33+G37</f>
        <v>10</v>
      </c>
      <c r="H32" s="146"/>
      <c r="I32" s="146"/>
      <c r="J32" s="146"/>
      <c r="K32" s="145"/>
    </row>
    <row r="33" spans="1:11" ht="28.5" customHeight="1">
      <c r="A33" s="350" t="s">
        <v>51</v>
      </c>
      <c r="B33" s="350" t="s">
        <v>52</v>
      </c>
      <c r="C33" s="350" t="s">
        <v>16</v>
      </c>
      <c r="D33" s="150" t="s">
        <v>17</v>
      </c>
      <c r="E33" s="150" t="s">
        <v>18</v>
      </c>
      <c r="F33" s="348"/>
      <c r="G33" s="354">
        <v>5</v>
      </c>
      <c r="H33" s="350" t="s">
        <v>53</v>
      </c>
      <c r="I33" s="396"/>
      <c r="J33" s="410"/>
      <c r="K33" s="145"/>
    </row>
    <row r="34" spans="1:11" ht="26.25" customHeight="1">
      <c r="A34" s="350"/>
      <c r="B34" s="351"/>
      <c r="C34" s="351"/>
      <c r="D34" s="150" t="s">
        <v>20</v>
      </c>
      <c r="E34" s="150" t="s">
        <v>21</v>
      </c>
      <c r="F34" s="348"/>
      <c r="G34" s="351"/>
      <c r="H34" s="351"/>
      <c r="I34" s="397"/>
      <c r="J34" s="348"/>
      <c r="K34" s="145"/>
    </row>
    <row r="35" spans="1:11" ht="24.75" customHeight="1">
      <c r="A35" s="350"/>
      <c r="B35" s="351"/>
      <c r="C35" s="351"/>
      <c r="D35" s="150" t="s">
        <v>22</v>
      </c>
      <c r="E35" s="150" t="s">
        <v>23</v>
      </c>
      <c r="F35" s="348"/>
      <c r="G35" s="351"/>
      <c r="H35" s="351"/>
      <c r="I35" s="397"/>
      <c r="J35" s="348"/>
      <c r="K35" s="145"/>
    </row>
    <row r="36" spans="1:11" ht="30" customHeight="1">
      <c r="A36" s="350"/>
      <c r="B36" s="351"/>
      <c r="C36" s="351"/>
      <c r="D36" s="150" t="s">
        <v>24</v>
      </c>
      <c r="E36" s="150" t="s">
        <v>25</v>
      </c>
      <c r="F36" s="348"/>
      <c r="G36" s="351"/>
      <c r="H36" s="351"/>
      <c r="I36" s="398"/>
      <c r="J36" s="349"/>
      <c r="K36" s="145"/>
    </row>
    <row r="37" spans="1:11" ht="26.25" customHeight="1">
      <c r="A37" s="347" t="s">
        <v>54</v>
      </c>
      <c r="B37" s="350" t="s">
        <v>55</v>
      </c>
      <c r="C37" s="350" t="s">
        <v>16</v>
      </c>
      <c r="D37" s="150" t="s">
        <v>17</v>
      </c>
      <c r="E37" s="150" t="s">
        <v>18</v>
      </c>
      <c r="F37" s="348"/>
      <c r="G37" s="354">
        <v>5</v>
      </c>
      <c r="H37" s="350" t="s">
        <v>53</v>
      </c>
      <c r="I37" s="396"/>
      <c r="J37" s="410"/>
      <c r="K37" s="145"/>
    </row>
    <row r="38" spans="1:11" ht="27" customHeight="1">
      <c r="A38" s="352"/>
      <c r="B38" s="351"/>
      <c r="C38" s="351"/>
      <c r="D38" s="150" t="s">
        <v>20</v>
      </c>
      <c r="E38" s="150" t="s">
        <v>21</v>
      </c>
      <c r="F38" s="348"/>
      <c r="G38" s="351"/>
      <c r="H38" s="351"/>
      <c r="I38" s="397"/>
      <c r="J38" s="348"/>
      <c r="K38" s="145"/>
    </row>
    <row r="39" spans="1:11" ht="25.5" customHeight="1">
      <c r="A39" s="352"/>
      <c r="B39" s="351"/>
      <c r="C39" s="351"/>
      <c r="D39" s="150" t="s">
        <v>22</v>
      </c>
      <c r="E39" s="150" t="s">
        <v>23</v>
      </c>
      <c r="F39" s="348"/>
      <c r="G39" s="351"/>
      <c r="H39" s="351"/>
      <c r="I39" s="397"/>
      <c r="J39" s="348"/>
      <c r="K39" s="145"/>
    </row>
    <row r="40" spans="1:11" ht="38.25" customHeight="1">
      <c r="A40" s="353"/>
      <c r="B40" s="351"/>
      <c r="C40" s="351"/>
      <c r="D40" s="150" t="s">
        <v>24</v>
      </c>
      <c r="E40" s="150" t="s">
        <v>25</v>
      </c>
      <c r="F40" s="349"/>
      <c r="G40" s="351"/>
      <c r="H40" s="351"/>
      <c r="I40" s="398"/>
      <c r="J40" s="349"/>
      <c r="K40" s="145"/>
    </row>
    <row r="41" spans="1:11" ht="103.5" customHeight="1">
      <c r="A41" s="150" t="s">
        <v>57</v>
      </c>
      <c r="B41" s="150" t="s">
        <v>58</v>
      </c>
      <c r="C41" s="150" t="s">
        <v>59</v>
      </c>
      <c r="D41" s="150" t="s">
        <v>60</v>
      </c>
      <c r="E41" s="150" t="s">
        <v>61</v>
      </c>
      <c r="F41" s="150" t="s">
        <v>62</v>
      </c>
      <c r="G41" s="151">
        <v>10</v>
      </c>
      <c r="H41" s="150" t="s">
        <v>155</v>
      </c>
      <c r="I41" s="153"/>
      <c r="J41" s="153"/>
      <c r="K41" s="145"/>
    </row>
    <row r="42" spans="1:11" ht="60" customHeight="1">
      <c r="A42" s="150" t="s">
        <v>63</v>
      </c>
      <c r="B42" s="150" t="s">
        <v>64</v>
      </c>
      <c r="C42" s="150" t="s">
        <v>65</v>
      </c>
      <c r="D42" s="150" t="s">
        <v>66</v>
      </c>
      <c r="E42" s="153"/>
      <c r="F42" s="146"/>
      <c r="G42" s="151">
        <f>G43+G47+G51</f>
        <v>15</v>
      </c>
      <c r="H42" s="206"/>
      <c r="I42" s="146"/>
      <c r="J42" s="146"/>
      <c r="K42" s="145"/>
    </row>
    <row r="43" spans="1:11" ht="15" customHeight="1">
      <c r="A43" s="347" t="s">
        <v>67</v>
      </c>
      <c r="B43" s="347" t="s">
        <v>68</v>
      </c>
      <c r="C43" s="347" t="s">
        <v>65</v>
      </c>
      <c r="D43" s="150" t="s">
        <v>17</v>
      </c>
      <c r="E43" s="150" t="s">
        <v>69</v>
      </c>
      <c r="F43" s="347" t="s">
        <v>70</v>
      </c>
      <c r="G43" s="355">
        <v>5</v>
      </c>
      <c r="H43" s="350" t="s">
        <v>113</v>
      </c>
      <c r="I43" s="410"/>
      <c r="J43" s="410"/>
      <c r="K43" s="145"/>
    </row>
    <row r="44" spans="1:11" ht="52.5" customHeight="1">
      <c r="A44" s="352"/>
      <c r="B44" s="348"/>
      <c r="C44" s="348"/>
      <c r="D44" s="150" t="s">
        <v>20</v>
      </c>
      <c r="E44" s="150" t="s">
        <v>72</v>
      </c>
      <c r="F44" s="348"/>
      <c r="G44" s="348"/>
      <c r="H44" s="351"/>
      <c r="I44" s="348"/>
      <c r="J44" s="348"/>
      <c r="K44" s="145"/>
    </row>
    <row r="45" spans="1:11" ht="39" customHeight="1">
      <c r="A45" s="352"/>
      <c r="B45" s="348"/>
      <c r="C45" s="348"/>
      <c r="D45" s="150" t="s">
        <v>22</v>
      </c>
      <c r="E45" s="150" t="s">
        <v>73</v>
      </c>
      <c r="F45" s="348"/>
      <c r="G45" s="348"/>
      <c r="H45" s="351"/>
      <c r="I45" s="348"/>
      <c r="J45" s="348"/>
      <c r="K45" s="145"/>
    </row>
    <row r="46" spans="1:11" ht="77.25" customHeight="1">
      <c r="A46" s="353"/>
      <c r="B46" s="349"/>
      <c r="C46" s="349"/>
      <c r="D46" s="150" t="s">
        <v>24</v>
      </c>
      <c r="E46" s="150" t="s">
        <v>74</v>
      </c>
      <c r="F46" s="348"/>
      <c r="G46" s="349"/>
      <c r="H46" s="351"/>
      <c r="I46" s="349"/>
      <c r="J46" s="349"/>
      <c r="K46" s="145"/>
    </row>
    <row r="47" spans="1:11" ht="25.5" customHeight="1">
      <c r="A47" s="347" t="s">
        <v>75</v>
      </c>
      <c r="B47" s="347" t="s">
        <v>76</v>
      </c>
      <c r="C47" s="347" t="s">
        <v>65</v>
      </c>
      <c r="D47" s="150" t="s">
        <v>17</v>
      </c>
      <c r="E47" s="150" t="s">
        <v>69</v>
      </c>
      <c r="F47" s="348"/>
      <c r="G47" s="355">
        <v>5</v>
      </c>
      <c r="H47" s="350" t="s">
        <v>114</v>
      </c>
      <c r="I47" s="410"/>
      <c r="J47" s="410"/>
      <c r="K47" s="145"/>
    </row>
    <row r="48" spans="1:11" ht="36" customHeight="1">
      <c r="A48" s="352"/>
      <c r="B48" s="348"/>
      <c r="C48" s="348"/>
      <c r="D48" s="150" t="s">
        <v>20</v>
      </c>
      <c r="E48" s="150" t="s">
        <v>72</v>
      </c>
      <c r="F48" s="348"/>
      <c r="G48" s="348"/>
      <c r="H48" s="351"/>
      <c r="I48" s="348"/>
      <c r="J48" s="348"/>
      <c r="K48" s="145"/>
    </row>
    <row r="49" spans="1:11" ht="47.25" customHeight="1">
      <c r="A49" s="352"/>
      <c r="B49" s="348"/>
      <c r="C49" s="348"/>
      <c r="D49" s="150" t="s">
        <v>22</v>
      </c>
      <c r="E49" s="150" t="s">
        <v>73</v>
      </c>
      <c r="F49" s="348"/>
      <c r="G49" s="348"/>
      <c r="H49" s="351"/>
      <c r="I49" s="348"/>
      <c r="J49" s="348"/>
      <c r="K49" s="145"/>
    </row>
    <row r="50" spans="1:11" ht="73.5" customHeight="1">
      <c r="A50" s="353"/>
      <c r="B50" s="349"/>
      <c r="C50" s="349"/>
      <c r="D50" s="150" t="s">
        <v>24</v>
      </c>
      <c r="E50" s="150" t="s">
        <v>74</v>
      </c>
      <c r="F50" s="348"/>
      <c r="G50" s="349"/>
      <c r="H50" s="351"/>
      <c r="I50" s="349"/>
      <c r="J50" s="349"/>
      <c r="K50" s="145"/>
    </row>
    <row r="51" spans="1:11" ht="50.25" customHeight="1">
      <c r="A51" s="347" t="s">
        <v>78</v>
      </c>
      <c r="B51" s="347" t="s">
        <v>79</v>
      </c>
      <c r="C51" s="347" t="s">
        <v>65</v>
      </c>
      <c r="D51" s="150" t="s">
        <v>17</v>
      </c>
      <c r="E51" s="150" t="s">
        <v>69</v>
      </c>
      <c r="F51" s="348"/>
      <c r="G51" s="355">
        <v>5</v>
      </c>
      <c r="H51" s="347" t="s">
        <v>80</v>
      </c>
      <c r="I51" s="410"/>
      <c r="J51" s="410"/>
      <c r="K51" s="145"/>
    </row>
    <row r="52" spans="1:11" ht="48.75" customHeight="1">
      <c r="A52" s="352"/>
      <c r="B52" s="348"/>
      <c r="C52" s="348"/>
      <c r="D52" s="150" t="s">
        <v>20</v>
      </c>
      <c r="E52" s="150" t="s">
        <v>72</v>
      </c>
      <c r="F52" s="348"/>
      <c r="G52" s="348"/>
      <c r="H52" s="348"/>
      <c r="I52" s="348"/>
      <c r="J52" s="348"/>
      <c r="K52" s="145"/>
    </row>
    <row r="53" spans="1:11" ht="44.25" customHeight="1">
      <c r="A53" s="352"/>
      <c r="B53" s="348"/>
      <c r="C53" s="348"/>
      <c r="D53" s="150" t="s">
        <v>22</v>
      </c>
      <c r="E53" s="150" t="s">
        <v>73</v>
      </c>
      <c r="F53" s="348"/>
      <c r="G53" s="348"/>
      <c r="H53" s="348"/>
      <c r="I53" s="348"/>
      <c r="J53" s="348"/>
      <c r="K53" s="145"/>
    </row>
    <row r="54" spans="1:11" ht="52.5" customHeight="1">
      <c r="A54" s="353"/>
      <c r="B54" s="349"/>
      <c r="C54" s="349"/>
      <c r="D54" s="150" t="s">
        <v>24</v>
      </c>
      <c r="E54" s="150" t="s">
        <v>74</v>
      </c>
      <c r="F54" s="349"/>
      <c r="G54" s="349"/>
      <c r="H54" s="349"/>
      <c r="I54" s="349"/>
      <c r="J54" s="349"/>
      <c r="K54" s="145"/>
    </row>
    <row r="55" spans="1:11" ht="105" customHeight="1">
      <c r="A55" s="150" t="s">
        <v>81</v>
      </c>
      <c r="B55" s="150" t="s">
        <v>82</v>
      </c>
      <c r="C55" s="150" t="s">
        <v>16</v>
      </c>
      <c r="D55" s="150" t="s">
        <v>83</v>
      </c>
      <c r="E55" s="150" t="s">
        <v>84</v>
      </c>
      <c r="F55" s="150" t="s">
        <v>70</v>
      </c>
      <c r="G55" s="151">
        <v>10</v>
      </c>
      <c r="H55" s="150" t="s">
        <v>115</v>
      </c>
      <c r="I55" s="153"/>
      <c r="J55" s="153"/>
      <c r="K55" s="145"/>
    </row>
    <row r="56" spans="1:11" ht="120" customHeight="1">
      <c r="A56" s="150" t="s">
        <v>86</v>
      </c>
      <c r="B56" s="150" t="s">
        <v>87</v>
      </c>
      <c r="C56" s="150" t="s">
        <v>16</v>
      </c>
      <c r="D56" s="150" t="s">
        <v>83</v>
      </c>
      <c r="E56" s="151">
        <v>60</v>
      </c>
      <c r="F56" s="150" t="s">
        <v>70</v>
      </c>
      <c r="G56" s="151">
        <v>10</v>
      </c>
      <c r="H56" s="150" t="s">
        <v>88</v>
      </c>
      <c r="I56" s="153"/>
      <c r="J56" s="153"/>
      <c r="K56" s="145"/>
    </row>
    <row r="57" spans="1:11" ht="220.5" customHeight="1">
      <c r="A57" s="150" t="s">
        <v>131</v>
      </c>
      <c r="B57" s="150" t="s">
        <v>89</v>
      </c>
      <c r="C57" s="150" t="s">
        <v>90</v>
      </c>
      <c r="D57" s="150" t="s">
        <v>91</v>
      </c>
      <c r="E57" s="150" t="s">
        <v>92</v>
      </c>
      <c r="F57" s="150" t="s">
        <v>93</v>
      </c>
      <c r="G57" s="151">
        <v>3</v>
      </c>
      <c r="H57" s="150" t="s">
        <v>116</v>
      </c>
      <c r="I57" s="153"/>
      <c r="J57" s="153"/>
      <c r="K57" s="145"/>
    </row>
    <row r="58" spans="1:11" ht="127.5" customHeight="1">
      <c r="A58" s="150" t="s">
        <v>133</v>
      </c>
      <c r="B58" s="150" t="s">
        <v>95</v>
      </c>
      <c r="C58" s="150" t="s">
        <v>65</v>
      </c>
      <c r="D58" s="150" t="s">
        <v>91</v>
      </c>
      <c r="E58" s="192">
        <v>1</v>
      </c>
      <c r="F58" s="150" t="s">
        <v>70</v>
      </c>
      <c r="G58" s="151">
        <v>2</v>
      </c>
      <c r="H58" s="150" t="s">
        <v>96</v>
      </c>
      <c r="I58" s="153"/>
      <c r="J58" s="153"/>
      <c r="K58" s="145"/>
    </row>
    <row r="59" spans="1:11" ht="127.5" customHeight="1">
      <c r="A59" s="151">
        <v>8</v>
      </c>
      <c r="B59" s="150" t="s">
        <v>97</v>
      </c>
      <c r="C59" s="150" t="s">
        <v>98</v>
      </c>
      <c r="D59" s="150" t="s">
        <v>83</v>
      </c>
      <c r="E59" s="192">
        <v>1</v>
      </c>
      <c r="F59" s="150" t="s">
        <v>70</v>
      </c>
      <c r="G59" s="151">
        <v>5</v>
      </c>
      <c r="H59" s="150" t="s">
        <v>96</v>
      </c>
      <c r="I59" s="153"/>
      <c r="J59" s="153"/>
      <c r="K59" s="145"/>
    </row>
    <row r="60" spans="1:11" ht="132.75" customHeight="1">
      <c r="A60" s="151">
        <v>9</v>
      </c>
      <c r="B60" s="150" t="s">
        <v>99</v>
      </c>
      <c r="C60" s="150" t="s">
        <v>100</v>
      </c>
      <c r="D60" s="150" t="s">
        <v>83</v>
      </c>
      <c r="E60" s="150" t="s">
        <v>101</v>
      </c>
      <c r="F60" s="150" t="s">
        <v>102</v>
      </c>
      <c r="G60" s="151">
        <v>5</v>
      </c>
      <c r="H60" s="150" t="s">
        <v>117</v>
      </c>
      <c r="I60" s="153"/>
      <c r="J60" s="153"/>
      <c r="K60" s="145"/>
    </row>
    <row r="61" spans="1:11" ht="14.45" customHeight="1">
      <c r="A61" s="193"/>
      <c r="B61" s="152" t="s">
        <v>104</v>
      </c>
      <c r="C61" s="194"/>
      <c r="D61" s="194"/>
      <c r="E61" s="194"/>
      <c r="F61" s="194"/>
      <c r="G61" s="195">
        <f>G56+G55+G42+G41+G4+G57+G58+G59+G60</f>
        <v>100</v>
      </c>
      <c r="H61" s="194"/>
      <c r="I61" s="194"/>
      <c r="J61" s="196">
        <f>J6+J10+J15+J19+J23+J28+J33+J37+J51+J41+J43+J47+J55+J56+J57+J58+J59+J60</f>
        <v>0</v>
      </c>
      <c r="K61" s="145"/>
    </row>
    <row r="62" spans="1:11" ht="13.5" customHeight="1">
      <c r="A62" s="197"/>
      <c r="B62" s="197"/>
      <c r="C62" s="197"/>
      <c r="D62" s="197"/>
      <c r="E62" s="197"/>
      <c r="F62" s="197"/>
      <c r="G62" s="197"/>
      <c r="H62" s="197"/>
      <c r="I62" s="197"/>
      <c r="J62" s="197"/>
      <c r="K62" s="143"/>
    </row>
    <row r="63" spans="1:11" ht="13.5" customHeight="1">
      <c r="A63" s="143"/>
      <c r="B63" s="143"/>
      <c r="C63" s="143"/>
      <c r="D63" s="143"/>
      <c r="E63" s="143"/>
      <c r="F63" s="143"/>
      <c r="G63" s="143"/>
      <c r="H63" s="143"/>
      <c r="I63" s="143"/>
      <c r="J63" s="143"/>
      <c r="K63" s="143"/>
    </row>
    <row r="64" spans="1:11" ht="30" customHeight="1">
      <c r="A64" s="143"/>
      <c r="B64" s="180" t="s">
        <v>105</v>
      </c>
      <c r="C64" s="143"/>
      <c r="D64" s="143"/>
      <c r="E64" s="143"/>
      <c r="F64" s="143"/>
      <c r="G64" s="143"/>
      <c r="H64" s="143"/>
      <c r="I64" s="143"/>
      <c r="J64" s="143"/>
      <c r="K64" s="143"/>
    </row>
  </sheetData>
  <mergeCells count="85">
    <mergeCell ref="A2:J2"/>
    <mergeCell ref="A33:A36"/>
    <mergeCell ref="B33:B36"/>
    <mergeCell ref="C33:C36"/>
    <mergeCell ref="G33:G36"/>
    <mergeCell ref="G23:G26"/>
    <mergeCell ref="B4:C4"/>
    <mergeCell ref="B5:C5"/>
    <mergeCell ref="F5:F40"/>
    <mergeCell ref="A6:A9"/>
    <mergeCell ref="B6:B9"/>
    <mergeCell ref="C6:C9"/>
    <mergeCell ref="B14:C14"/>
    <mergeCell ref="A15:A18"/>
    <mergeCell ref="B15:B18"/>
    <mergeCell ref="C15:C18"/>
    <mergeCell ref="A23:A26"/>
    <mergeCell ref="B23:B26"/>
    <mergeCell ref="C23:C26"/>
    <mergeCell ref="A37:A40"/>
    <mergeCell ref="B37:B40"/>
    <mergeCell ref="C37:C40"/>
    <mergeCell ref="A28:A31"/>
    <mergeCell ref="B28:B31"/>
    <mergeCell ref="C28:C31"/>
    <mergeCell ref="B32:C32"/>
    <mergeCell ref="B27:C27"/>
    <mergeCell ref="G6:G9"/>
    <mergeCell ref="H6:H9"/>
    <mergeCell ref="I6:I9"/>
    <mergeCell ref="J6:J9"/>
    <mergeCell ref="A10:A13"/>
    <mergeCell ref="B10:B13"/>
    <mergeCell ref="C10:C13"/>
    <mergeCell ref="G10:G13"/>
    <mergeCell ref="H10:H13"/>
    <mergeCell ref="I10:I13"/>
    <mergeCell ref="J10:J13"/>
    <mergeCell ref="A19:A22"/>
    <mergeCell ref="B19:B22"/>
    <mergeCell ref="C19:C22"/>
    <mergeCell ref="G19:G22"/>
    <mergeCell ref="H19:H22"/>
    <mergeCell ref="G15:G18"/>
    <mergeCell ref="G28:G31"/>
    <mergeCell ref="H28:H31"/>
    <mergeCell ref="H23:H26"/>
    <mergeCell ref="I23:I26"/>
    <mergeCell ref="H33:H36"/>
    <mergeCell ref="J33:J36"/>
    <mergeCell ref="I33:I36"/>
    <mergeCell ref="H15:H18"/>
    <mergeCell ref="I15:I18"/>
    <mergeCell ref="I28:I31"/>
    <mergeCell ref="J15:J18"/>
    <mergeCell ref="I19:I22"/>
    <mergeCell ref="J19:J22"/>
    <mergeCell ref="J23:J26"/>
    <mergeCell ref="J28:J31"/>
    <mergeCell ref="G47:G50"/>
    <mergeCell ref="H37:H40"/>
    <mergeCell ref="I37:I40"/>
    <mergeCell ref="J37:J40"/>
    <mergeCell ref="I43:I46"/>
    <mergeCell ref="J43:J46"/>
    <mergeCell ref="H47:H50"/>
    <mergeCell ref="G37:G40"/>
    <mergeCell ref="H43:H46"/>
    <mergeCell ref="G43:G46"/>
    <mergeCell ref="H51:H54"/>
    <mergeCell ref="I51:I54"/>
    <mergeCell ref="J51:J54"/>
    <mergeCell ref="A51:A54"/>
    <mergeCell ref="B51:B54"/>
    <mergeCell ref="C51:C54"/>
    <mergeCell ref="F43:F54"/>
    <mergeCell ref="G51:G54"/>
    <mergeCell ref="I47:I50"/>
    <mergeCell ref="J47:J50"/>
    <mergeCell ref="A43:A46"/>
    <mergeCell ref="B43:B46"/>
    <mergeCell ref="C43:C46"/>
    <mergeCell ref="A47:A50"/>
    <mergeCell ref="B47:B50"/>
    <mergeCell ref="C47:C50"/>
  </mergeCells>
  <pageMargins left="0.70866099999999999" right="0.31496099999999999" top="0.35433100000000001" bottom="0.35433100000000001" header="0.31496099999999999" footer="0.31496099999999999"/>
  <pageSetup scale="43" fitToHeight="2" orientation="portrait" r:id="rId1"/>
  <headerFooter>
    <oddFooter>&amp;C&amp;"Helvetica Neue,Regular"&amp;12&amp;K000000&amp;P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showGridLines="0" workbookViewId="0">
      <selection activeCell="J6" sqref="J6:J9"/>
    </sheetView>
  </sheetViews>
  <sheetFormatPr defaultColWidth="8.85546875" defaultRowHeight="15" customHeight="1"/>
  <cols>
    <col min="1" max="1" width="5.85546875" style="144" customWidth="1"/>
    <col min="2" max="2" width="25.42578125" style="144" customWidth="1"/>
    <col min="3" max="3" width="14.42578125" style="144" customWidth="1"/>
    <col min="4" max="4" width="23.7109375" style="144" customWidth="1"/>
    <col min="5" max="5" width="11" style="144" customWidth="1"/>
    <col min="6" max="6" width="17.85546875" style="144" customWidth="1"/>
    <col min="7" max="7" width="9.85546875" style="144" customWidth="1"/>
    <col min="8" max="8" width="34.140625" style="144" customWidth="1"/>
    <col min="9" max="9" width="7.42578125" style="144" customWidth="1"/>
    <col min="10" max="10" width="30.42578125" style="144" customWidth="1"/>
    <col min="11" max="11" width="8.85546875" style="144" customWidth="1"/>
    <col min="12" max="16384" width="8.85546875" style="144"/>
  </cols>
  <sheetData>
    <row r="1" spans="1:10" ht="75" customHeight="1">
      <c r="A1" s="143"/>
      <c r="B1" s="143"/>
      <c r="C1" s="143"/>
      <c r="D1" s="143"/>
      <c r="E1" s="143"/>
      <c r="F1" s="143"/>
      <c r="G1" s="143"/>
      <c r="H1" s="143"/>
      <c r="I1" s="143"/>
      <c r="J1" s="180" t="s">
        <v>473</v>
      </c>
    </row>
    <row r="2" spans="1:10" ht="34.5" customHeight="1">
      <c r="A2" s="356" t="s">
        <v>203</v>
      </c>
      <c r="B2" s="407"/>
      <c r="C2" s="407"/>
      <c r="D2" s="407"/>
      <c r="E2" s="407"/>
      <c r="F2" s="407"/>
      <c r="G2" s="407"/>
      <c r="H2" s="407"/>
      <c r="I2" s="407"/>
      <c r="J2" s="407"/>
    </row>
    <row r="3" spans="1:10" ht="60" customHeight="1">
      <c r="A3" s="150" t="s">
        <v>0</v>
      </c>
      <c r="B3" s="150" t="s">
        <v>1</v>
      </c>
      <c r="C3" s="150" t="s">
        <v>2</v>
      </c>
      <c r="D3" s="150" t="s">
        <v>3</v>
      </c>
      <c r="E3" s="150" t="s">
        <v>4</v>
      </c>
      <c r="F3" s="150" t="s">
        <v>5</v>
      </c>
      <c r="G3" s="150" t="s">
        <v>6</v>
      </c>
      <c r="H3" s="150" t="s">
        <v>7</v>
      </c>
      <c r="I3" s="150" t="s">
        <v>8</v>
      </c>
      <c r="J3" s="150" t="s">
        <v>9</v>
      </c>
    </row>
    <row r="4" spans="1:10" ht="30.75" customHeight="1">
      <c r="A4" s="151">
        <v>1</v>
      </c>
      <c r="B4" s="408" t="s">
        <v>10</v>
      </c>
      <c r="C4" s="409"/>
      <c r="D4" s="153"/>
      <c r="E4" s="151">
        <v>100</v>
      </c>
      <c r="F4" s="146"/>
      <c r="G4" s="151">
        <f>G5+G14+G27+G32</f>
        <v>40</v>
      </c>
      <c r="H4" s="146"/>
      <c r="I4" s="153"/>
      <c r="J4" s="153"/>
    </row>
    <row r="5" spans="1:10" ht="14.45" customHeight="1">
      <c r="A5" s="150" t="s">
        <v>11</v>
      </c>
      <c r="B5" s="405" t="s">
        <v>12</v>
      </c>
      <c r="C5" s="406"/>
      <c r="D5" s="153"/>
      <c r="E5" s="153"/>
      <c r="F5" s="347" t="s">
        <v>107</v>
      </c>
      <c r="G5" s="151">
        <f>G6+G10</f>
        <v>10</v>
      </c>
      <c r="H5" s="146"/>
      <c r="I5" s="153"/>
      <c r="J5" s="153"/>
    </row>
    <row r="6" spans="1:10" ht="30" customHeight="1">
      <c r="A6" s="347" t="s">
        <v>14</v>
      </c>
      <c r="B6" s="350" t="s">
        <v>15</v>
      </c>
      <c r="C6" s="350" t="s">
        <v>16</v>
      </c>
      <c r="D6" s="150" t="s">
        <v>17</v>
      </c>
      <c r="E6" s="150" t="s">
        <v>18</v>
      </c>
      <c r="F6" s="348"/>
      <c r="G6" s="354">
        <v>5</v>
      </c>
      <c r="H6" s="347" t="s">
        <v>119</v>
      </c>
      <c r="I6" s="344"/>
      <c r="J6" s="410"/>
    </row>
    <row r="7" spans="1:10" ht="32.25" customHeight="1">
      <c r="A7" s="352"/>
      <c r="B7" s="351"/>
      <c r="C7" s="351"/>
      <c r="D7" s="150" t="s">
        <v>20</v>
      </c>
      <c r="E7" s="150" t="s">
        <v>21</v>
      </c>
      <c r="F7" s="348"/>
      <c r="G7" s="351"/>
      <c r="H7" s="348"/>
      <c r="I7" s="345"/>
      <c r="J7" s="348"/>
    </row>
    <row r="8" spans="1:10" ht="37.5" customHeight="1">
      <c r="A8" s="352"/>
      <c r="B8" s="351"/>
      <c r="C8" s="351"/>
      <c r="D8" s="150" t="s">
        <v>22</v>
      </c>
      <c r="E8" s="150" t="s">
        <v>23</v>
      </c>
      <c r="F8" s="348"/>
      <c r="G8" s="351"/>
      <c r="H8" s="348"/>
      <c r="I8" s="345"/>
      <c r="J8" s="348"/>
    </row>
    <row r="9" spans="1:10" ht="27" customHeight="1">
      <c r="A9" s="353"/>
      <c r="B9" s="351"/>
      <c r="C9" s="351"/>
      <c r="D9" s="150" t="s">
        <v>24</v>
      </c>
      <c r="E9" s="150" t="s">
        <v>25</v>
      </c>
      <c r="F9" s="348"/>
      <c r="G9" s="351"/>
      <c r="H9" s="349"/>
      <c r="I9" s="346"/>
      <c r="J9" s="349"/>
    </row>
    <row r="10" spans="1:10" ht="32.25" customHeight="1">
      <c r="A10" s="347" t="s">
        <v>26</v>
      </c>
      <c r="B10" s="350" t="s">
        <v>27</v>
      </c>
      <c r="C10" s="350" t="s">
        <v>16</v>
      </c>
      <c r="D10" s="150" t="s">
        <v>17</v>
      </c>
      <c r="E10" s="150" t="s">
        <v>18</v>
      </c>
      <c r="F10" s="348"/>
      <c r="G10" s="354">
        <v>5</v>
      </c>
      <c r="H10" s="350" t="s">
        <v>28</v>
      </c>
      <c r="I10" s="344"/>
      <c r="J10" s="410"/>
    </row>
    <row r="11" spans="1:10" ht="39.75" customHeight="1">
      <c r="A11" s="352"/>
      <c r="B11" s="351"/>
      <c r="C11" s="351"/>
      <c r="D11" s="150" t="s">
        <v>20</v>
      </c>
      <c r="E11" s="150" t="s">
        <v>21</v>
      </c>
      <c r="F11" s="348"/>
      <c r="G11" s="351"/>
      <c r="H11" s="351"/>
      <c r="I11" s="345"/>
      <c r="J11" s="348"/>
    </row>
    <row r="12" spans="1:10" ht="35.25" customHeight="1">
      <c r="A12" s="352"/>
      <c r="B12" s="351"/>
      <c r="C12" s="351"/>
      <c r="D12" s="150" t="s">
        <v>22</v>
      </c>
      <c r="E12" s="150" t="s">
        <v>23</v>
      </c>
      <c r="F12" s="348"/>
      <c r="G12" s="351"/>
      <c r="H12" s="351"/>
      <c r="I12" s="345"/>
      <c r="J12" s="348"/>
    </row>
    <row r="13" spans="1:10" ht="23.25" customHeight="1">
      <c r="A13" s="353"/>
      <c r="B13" s="351"/>
      <c r="C13" s="351"/>
      <c r="D13" s="150" t="s">
        <v>24</v>
      </c>
      <c r="E13" s="150" t="s">
        <v>25</v>
      </c>
      <c r="F13" s="348"/>
      <c r="G13" s="351"/>
      <c r="H13" s="351"/>
      <c r="I13" s="346"/>
      <c r="J13" s="349"/>
    </row>
    <row r="14" spans="1:10" ht="14.45" customHeight="1">
      <c r="A14" s="150" t="s">
        <v>29</v>
      </c>
      <c r="B14" s="405" t="s">
        <v>30</v>
      </c>
      <c r="C14" s="406"/>
      <c r="D14" s="153"/>
      <c r="E14" s="153"/>
      <c r="F14" s="348"/>
      <c r="G14" s="151">
        <f>G15+G19+G23</f>
        <v>15</v>
      </c>
      <c r="H14" s="146"/>
      <c r="I14" s="146"/>
      <c r="J14" s="146"/>
    </row>
    <row r="15" spans="1:10" ht="29.25" customHeight="1">
      <c r="A15" s="347" t="s">
        <v>31</v>
      </c>
      <c r="B15" s="347" t="s">
        <v>32</v>
      </c>
      <c r="C15" s="347" t="s">
        <v>16</v>
      </c>
      <c r="D15" s="150" t="s">
        <v>17</v>
      </c>
      <c r="E15" s="150" t="s">
        <v>18</v>
      </c>
      <c r="F15" s="348"/>
      <c r="G15" s="355">
        <v>5</v>
      </c>
      <c r="H15" s="347" t="s">
        <v>157</v>
      </c>
      <c r="I15" s="396"/>
      <c r="J15" s="410"/>
    </row>
    <row r="16" spans="1:10" ht="42" customHeight="1">
      <c r="A16" s="352"/>
      <c r="B16" s="348"/>
      <c r="C16" s="348"/>
      <c r="D16" s="150" t="s">
        <v>20</v>
      </c>
      <c r="E16" s="150" t="s">
        <v>21</v>
      </c>
      <c r="F16" s="348"/>
      <c r="G16" s="348"/>
      <c r="H16" s="348"/>
      <c r="I16" s="397"/>
      <c r="J16" s="348"/>
    </row>
    <row r="17" spans="1:10" ht="33.75" customHeight="1">
      <c r="A17" s="352"/>
      <c r="B17" s="348"/>
      <c r="C17" s="348"/>
      <c r="D17" s="150" t="s">
        <v>22</v>
      </c>
      <c r="E17" s="150" t="s">
        <v>23</v>
      </c>
      <c r="F17" s="348"/>
      <c r="G17" s="348"/>
      <c r="H17" s="348"/>
      <c r="I17" s="397"/>
      <c r="J17" s="348"/>
    </row>
    <row r="18" spans="1:10" ht="33" customHeight="1">
      <c r="A18" s="353"/>
      <c r="B18" s="349"/>
      <c r="C18" s="349"/>
      <c r="D18" s="150" t="s">
        <v>24</v>
      </c>
      <c r="E18" s="150" t="s">
        <v>34</v>
      </c>
      <c r="F18" s="348"/>
      <c r="G18" s="349"/>
      <c r="H18" s="349"/>
      <c r="I18" s="398"/>
      <c r="J18" s="349"/>
    </row>
    <row r="19" spans="1:10" ht="36" customHeight="1">
      <c r="A19" s="347" t="s">
        <v>35</v>
      </c>
      <c r="B19" s="347" t="s">
        <v>36</v>
      </c>
      <c r="C19" s="347" t="s">
        <v>16</v>
      </c>
      <c r="D19" s="150" t="s">
        <v>17</v>
      </c>
      <c r="E19" s="150" t="s">
        <v>37</v>
      </c>
      <c r="F19" s="348"/>
      <c r="G19" s="355">
        <v>5</v>
      </c>
      <c r="H19" s="350" t="s">
        <v>38</v>
      </c>
      <c r="I19" s="344"/>
      <c r="J19" s="410"/>
    </row>
    <row r="20" spans="1:10" ht="52.5" customHeight="1">
      <c r="A20" s="352"/>
      <c r="B20" s="348"/>
      <c r="C20" s="348"/>
      <c r="D20" s="150" t="s">
        <v>20</v>
      </c>
      <c r="E20" s="150" t="s">
        <v>39</v>
      </c>
      <c r="F20" s="348"/>
      <c r="G20" s="348"/>
      <c r="H20" s="351"/>
      <c r="I20" s="345"/>
      <c r="J20" s="348"/>
    </row>
    <row r="21" spans="1:10" ht="39.75" customHeight="1">
      <c r="A21" s="352"/>
      <c r="B21" s="348"/>
      <c r="C21" s="348"/>
      <c r="D21" s="150" t="s">
        <v>22</v>
      </c>
      <c r="E21" s="150" t="s">
        <v>40</v>
      </c>
      <c r="F21" s="348"/>
      <c r="G21" s="348"/>
      <c r="H21" s="351"/>
      <c r="I21" s="345"/>
      <c r="J21" s="348"/>
    </row>
    <row r="22" spans="1:10" ht="39.75" customHeight="1">
      <c r="A22" s="353"/>
      <c r="B22" s="349"/>
      <c r="C22" s="349"/>
      <c r="D22" s="150" t="s">
        <v>24</v>
      </c>
      <c r="E22" s="150" t="s">
        <v>34</v>
      </c>
      <c r="F22" s="348"/>
      <c r="G22" s="349"/>
      <c r="H22" s="351"/>
      <c r="I22" s="346"/>
      <c r="J22" s="349"/>
    </row>
    <row r="23" spans="1:10" ht="40.5" customHeight="1">
      <c r="A23" s="347" t="s">
        <v>41</v>
      </c>
      <c r="B23" s="347" t="s">
        <v>42</v>
      </c>
      <c r="C23" s="347" t="s">
        <v>16</v>
      </c>
      <c r="D23" s="150" t="s">
        <v>17</v>
      </c>
      <c r="E23" s="150" t="s">
        <v>37</v>
      </c>
      <c r="F23" s="348"/>
      <c r="G23" s="354">
        <v>5</v>
      </c>
      <c r="H23" s="350" t="s">
        <v>43</v>
      </c>
      <c r="I23" s="344"/>
      <c r="J23" s="410"/>
    </row>
    <row r="24" spans="1:10" ht="43.5" customHeight="1">
      <c r="A24" s="352"/>
      <c r="B24" s="348"/>
      <c r="C24" s="348"/>
      <c r="D24" s="150" t="s">
        <v>20</v>
      </c>
      <c r="E24" s="150" t="s">
        <v>39</v>
      </c>
      <c r="F24" s="348"/>
      <c r="G24" s="351"/>
      <c r="H24" s="351"/>
      <c r="I24" s="345"/>
      <c r="J24" s="348"/>
    </row>
    <row r="25" spans="1:10" ht="44.25" customHeight="1">
      <c r="A25" s="352"/>
      <c r="B25" s="348"/>
      <c r="C25" s="348"/>
      <c r="D25" s="150" t="s">
        <v>22</v>
      </c>
      <c r="E25" s="150" t="s">
        <v>40</v>
      </c>
      <c r="F25" s="348"/>
      <c r="G25" s="351"/>
      <c r="H25" s="351"/>
      <c r="I25" s="345"/>
      <c r="J25" s="348"/>
    </row>
    <row r="26" spans="1:10" ht="42" customHeight="1">
      <c r="A26" s="353"/>
      <c r="B26" s="349"/>
      <c r="C26" s="349"/>
      <c r="D26" s="150" t="s">
        <v>24</v>
      </c>
      <c r="E26" s="150" t="s">
        <v>34</v>
      </c>
      <c r="F26" s="348"/>
      <c r="G26" s="351"/>
      <c r="H26" s="351"/>
      <c r="I26" s="346"/>
      <c r="J26" s="349"/>
    </row>
    <row r="27" spans="1:10" ht="14.45" customHeight="1">
      <c r="A27" s="150" t="s">
        <v>44</v>
      </c>
      <c r="B27" s="405" t="s">
        <v>45</v>
      </c>
      <c r="C27" s="406"/>
      <c r="D27" s="153"/>
      <c r="E27" s="153"/>
      <c r="F27" s="348"/>
      <c r="G27" s="151">
        <f>G28</f>
        <v>5</v>
      </c>
      <c r="H27" s="146"/>
      <c r="I27" s="146"/>
      <c r="J27" s="146"/>
    </row>
    <row r="28" spans="1:10" ht="31.5" customHeight="1">
      <c r="A28" s="347" t="s">
        <v>46</v>
      </c>
      <c r="B28" s="347" t="s">
        <v>47</v>
      </c>
      <c r="C28" s="347" t="s">
        <v>16</v>
      </c>
      <c r="D28" s="150" t="s">
        <v>17</v>
      </c>
      <c r="E28" s="150" t="s">
        <v>18</v>
      </c>
      <c r="F28" s="348"/>
      <c r="G28" s="354">
        <v>5</v>
      </c>
      <c r="H28" s="350" t="s">
        <v>195</v>
      </c>
      <c r="I28" s="396"/>
      <c r="J28" s="410"/>
    </row>
    <row r="29" spans="1:10" ht="31.5" customHeight="1">
      <c r="A29" s="352"/>
      <c r="B29" s="348"/>
      <c r="C29" s="348"/>
      <c r="D29" s="150" t="s">
        <v>20</v>
      </c>
      <c r="E29" s="150" t="s">
        <v>21</v>
      </c>
      <c r="F29" s="348"/>
      <c r="G29" s="351"/>
      <c r="H29" s="351"/>
      <c r="I29" s="397"/>
      <c r="J29" s="348"/>
    </row>
    <row r="30" spans="1:10" ht="31.5" customHeight="1">
      <c r="A30" s="352"/>
      <c r="B30" s="348"/>
      <c r="C30" s="348"/>
      <c r="D30" s="150" t="s">
        <v>22</v>
      </c>
      <c r="E30" s="150" t="s">
        <v>23</v>
      </c>
      <c r="F30" s="348"/>
      <c r="G30" s="351"/>
      <c r="H30" s="351"/>
      <c r="I30" s="397"/>
      <c r="J30" s="348"/>
    </row>
    <row r="31" spans="1:10" ht="31.5" customHeight="1">
      <c r="A31" s="353"/>
      <c r="B31" s="349"/>
      <c r="C31" s="349"/>
      <c r="D31" s="150" t="s">
        <v>24</v>
      </c>
      <c r="E31" s="150" t="s">
        <v>25</v>
      </c>
      <c r="F31" s="348"/>
      <c r="G31" s="351"/>
      <c r="H31" s="351"/>
      <c r="I31" s="398"/>
      <c r="J31" s="349"/>
    </row>
    <row r="32" spans="1:10" ht="37.5" customHeight="1">
      <c r="A32" s="150" t="s">
        <v>49</v>
      </c>
      <c r="B32" s="405" t="s">
        <v>50</v>
      </c>
      <c r="C32" s="406"/>
      <c r="D32" s="153"/>
      <c r="E32" s="153"/>
      <c r="F32" s="348"/>
      <c r="G32" s="151">
        <f>G33+G37</f>
        <v>10</v>
      </c>
      <c r="H32" s="146"/>
      <c r="I32" s="146"/>
      <c r="J32" s="146"/>
    </row>
    <row r="33" spans="1:10" ht="23.25" customHeight="1">
      <c r="A33" s="350" t="s">
        <v>51</v>
      </c>
      <c r="B33" s="350" t="s">
        <v>52</v>
      </c>
      <c r="C33" s="350" t="s">
        <v>16</v>
      </c>
      <c r="D33" s="150" t="s">
        <v>17</v>
      </c>
      <c r="E33" s="150" t="s">
        <v>18</v>
      </c>
      <c r="F33" s="348"/>
      <c r="G33" s="354">
        <v>5</v>
      </c>
      <c r="H33" s="350" t="s">
        <v>53</v>
      </c>
      <c r="I33" s="410"/>
      <c r="J33" s="410"/>
    </row>
    <row r="34" spans="1:10" ht="43.5" customHeight="1">
      <c r="A34" s="350"/>
      <c r="B34" s="351"/>
      <c r="C34" s="351"/>
      <c r="D34" s="150" t="s">
        <v>20</v>
      </c>
      <c r="E34" s="150" t="s">
        <v>21</v>
      </c>
      <c r="F34" s="348"/>
      <c r="G34" s="351"/>
      <c r="H34" s="351"/>
      <c r="I34" s="348"/>
      <c r="J34" s="348"/>
    </row>
    <row r="35" spans="1:10" ht="28.5" customHeight="1">
      <c r="A35" s="350"/>
      <c r="B35" s="351"/>
      <c r="C35" s="351"/>
      <c r="D35" s="150" t="s">
        <v>22</v>
      </c>
      <c r="E35" s="150" t="s">
        <v>23</v>
      </c>
      <c r="F35" s="348"/>
      <c r="G35" s="351"/>
      <c r="H35" s="351"/>
      <c r="I35" s="348"/>
      <c r="J35" s="348"/>
    </row>
    <row r="36" spans="1:10" ht="23.25" customHeight="1">
      <c r="A36" s="350"/>
      <c r="B36" s="351"/>
      <c r="C36" s="351"/>
      <c r="D36" s="150" t="s">
        <v>24</v>
      </c>
      <c r="E36" s="150" t="s">
        <v>25</v>
      </c>
      <c r="F36" s="348"/>
      <c r="G36" s="351"/>
      <c r="H36" s="351"/>
      <c r="I36" s="349"/>
      <c r="J36" s="349"/>
    </row>
    <row r="37" spans="1:10" ht="32.25" customHeight="1">
      <c r="A37" s="347" t="s">
        <v>54</v>
      </c>
      <c r="B37" s="350" t="s">
        <v>55</v>
      </c>
      <c r="C37" s="350" t="s">
        <v>16</v>
      </c>
      <c r="D37" s="150" t="s">
        <v>17</v>
      </c>
      <c r="E37" s="150" t="s">
        <v>18</v>
      </c>
      <c r="F37" s="348"/>
      <c r="G37" s="354">
        <v>5</v>
      </c>
      <c r="H37" s="350" t="s">
        <v>53</v>
      </c>
      <c r="I37" s="344"/>
      <c r="J37" s="410"/>
    </row>
    <row r="38" spans="1:10" ht="30" customHeight="1">
      <c r="A38" s="352"/>
      <c r="B38" s="351"/>
      <c r="C38" s="351"/>
      <c r="D38" s="150" t="s">
        <v>20</v>
      </c>
      <c r="E38" s="150" t="s">
        <v>21</v>
      </c>
      <c r="F38" s="348"/>
      <c r="G38" s="351"/>
      <c r="H38" s="351"/>
      <c r="I38" s="345"/>
      <c r="J38" s="348"/>
    </row>
    <row r="39" spans="1:10" ht="22.5" customHeight="1">
      <c r="A39" s="352"/>
      <c r="B39" s="351"/>
      <c r="C39" s="351"/>
      <c r="D39" s="150" t="s">
        <v>22</v>
      </c>
      <c r="E39" s="150" t="s">
        <v>23</v>
      </c>
      <c r="F39" s="348"/>
      <c r="G39" s="351"/>
      <c r="H39" s="351"/>
      <c r="I39" s="345"/>
      <c r="J39" s="348"/>
    </row>
    <row r="40" spans="1:10" ht="24" customHeight="1">
      <c r="A40" s="353"/>
      <c r="B40" s="351"/>
      <c r="C40" s="351"/>
      <c r="D40" s="150" t="s">
        <v>24</v>
      </c>
      <c r="E40" s="150" t="s">
        <v>25</v>
      </c>
      <c r="F40" s="349"/>
      <c r="G40" s="351"/>
      <c r="H40" s="351"/>
      <c r="I40" s="346"/>
      <c r="J40" s="349"/>
    </row>
    <row r="41" spans="1:10" ht="105" customHeight="1">
      <c r="A41" s="150" t="s">
        <v>57</v>
      </c>
      <c r="B41" s="150" t="s">
        <v>58</v>
      </c>
      <c r="C41" s="150" t="s">
        <v>59</v>
      </c>
      <c r="D41" s="150" t="s">
        <v>60</v>
      </c>
      <c r="E41" s="150" t="s">
        <v>61</v>
      </c>
      <c r="F41" s="150" t="s">
        <v>62</v>
      </c>
      <c r="G41" s="151">
        <v>10</v>
      </c>
      <c r="H41" s="150" t="s">
        <v>155</v>
      </c>
      <c r="I41" s="154"/>
      <c r="J41" s="153"/>
    </row>
    <row r="42" spans="1:10" ht="66.75" customHeight="1">
      <c r="A42" s="150" t="s">
        <v>63</v>
      </c>
      <c r="B42" s="150" t="s">
        <v>64</v>
      </c>
      <c r="C42" s="150" t="s">
        <v>65</v>
      </c>
      <c r="D42" s="150" t="s">
        <v>66</v>
      </c>
      <c r="E42" s="153"/>
      <c r="F42" s="146"/>
      <c r="G42" s="151">
        <f>G43+G47+G51</f>
        <v>15</v>
      </c>
      <c r="H42" s="206"/>
      <c r="I42" s="146"/>
      <c r="J42" s="146"/>
    </row>
    <row r="43" spans="1:10" ht="35.25" customHeight="1">
      <c r="A43" s="347" t="s">
        <v>67</v>
      </c>
      <c r="B43" s="347" t="s">
        <v>68</v>
      </c>
      <c r="C43" s="347" t="s">
        <v>65</v>
      </c>
      <c r="D43" s="150" t="s">
        <v>17</v>
      </c>
      <c r="E43" s="150" t="s">
        <v>69</v>
      </c>
      <c r="F43" s="347" t="s">
        <v>70</v>
      </c>
      <c r="G43" s="355">
        <v>5</v>
      </c>
      <c r="H43" s="350" t="s">
        <v>113</v>
      </c>
      <c r="I43" s="396"/>
      <c r="J43" s="410"/>
    </row>
    <row r="44" spans="1:10" ht="36.75" customHeight="1">
      <c r="A44" s="352"/>
      <c r="B44" s="348"/>
      <c r="C44" s="348"/>
      <c r="D44" s="150" t="s">
        <v>20</v>
      </c>
      <c r="E44" s="150" t="s">
        <v>72</v>
      </c>
      <c r="F44" s="348"/>
      <c r="G44" s="348"/>
      <c r="H44" s="351"/>
      <c r="I44" s="397"/>
      <c r="J44" s="348"/>
    </row>
    <row r="45" spans="1:10" ht="35.25" customHeight="1">
      <c r="A45" s="352"/>
      <c r="B45" s="348"/>
      <c r="C45" s="348"/>
      <c r="D45" s="150" t="s">
        <v>22</v>
      </c>
      <c r="E45" s="150" t="s">
        <v>73</v>
      </c>
      <c r="F45" s="348"/>
      <c r="G45" s="348"/>
      <c r="H45" s="351"/>
      <c r="I45" s="397"/>
      <c r="J45" s="348"/>
    </row>
    <row r="46" spans="1:10" ht="76.5" customHeight="1">
      <c r="A46" s="353"/>
      <c r="B46" s="349"/>
      <c r="C46" s="349"/>
      <c r="D46" s="150" t="s">
        <v>24</v>
      </c>
      <c r="E46" s="150" t="s">
        <v>74</v>
      </c>
      <c r="F46" s="348"/>
      <c r="G46" s="349"/>
      <c r="H46" s="351"/>
      <c r="I46" s="398"/>
      <c r="J46" s="349"/>
    </row>
    <row r="47" spans="1:10" ht="38.25" customHeight="1">
      <c r="A47" s="347" t="s">
        <v>75</v>
      </c>
      <c r="B47" s="347" t="s">
        <v>76</v>
      </c>
      <c r="C47" s="347" t="s">
        <v>65</v>
      </c>
      <c r="D47" s="150" t="s">
        <v>17</v>
      </c>
      <c r="E47" s="150" t="s">
        <v>69</v>
      </c>
      <c r="F47" s="348"/>
      <c r="G47" s="355">
        <v>5</v>
      </c>
      <c r="H47" s="350" t="s">
        <v>114</v>
      </c>
      <c r="I47" s="396"/>
      <c r="J47" s="410"/>
    </row>
    <row r="48" spans="1:10" ht="38.25" customHeight="1">
      <c r="A48" s="352"/>
      <c r="B48" s="348"/>
      <c r="C48" s="348"/>
      <c r="D48" s="150" t="s">
        <v>20</v>
      </c>
      <c r="E48" s="150" t="s">
        <v>72</v>
      </c>
      <c r="F48" s="348"/>
      <c r="G48" s="348"/>
      <c r="H48" s="351"/>
      <c r="I48" s="397"/>
      <c r="J48" s="348"/>
    </row>
    <row r="49" spans="1:10" ht="48" customHeight="1">
      <c r="A49" s="352"/>
      <c r="B49" s="348"/>
      <c r="C49" s="348"/>
      <c r="D49" s="150" t="s">
        <v>22</v>
      </c>
      <c r="E49" s="150" t="s">
        <v>73</v>
      </c>
      <c r="F49" s="348"/>
      <c r="G49" s="348"/>
      <c r="H49" s="351"/>
      <c r="I49" s="397"/>
      <c r="J49" s="348"/>
    </row>
    <row r="50" spans="1:10" ht="69.75" customHeight="1">
      <c r="A50" s="353"/>
      <c r="B50" s="349"/>
      <c r="C50" s="349"/>
      <c r="D50" s="150" t="s">
        <v>24</v>
      </c>
      <c r="E50" s="150" t="s">
        <v>74</v>
      </c>
      <c r="F50" s="348"/>
      <c r="G50" s="349"/>
      <c r="H50" s="351"/>
      <c r="I50" s="398"/>
      <c r="J50" s="349"/>
    </row>
    <row r="51" spans="1:10" ht="53.25" customHeight="1">
      <c r="A51" s="347" t="s">
        <v>78</v>
      </c>
      <c r="B51" s="347" t="s">
        <v>79</v>
      </c>
      <c r="C51" s="347" t="s">
        <v>65</v>
      </c>
      <c r="D51" s="150" t="s">
        <v>17</v>
      </c>
      <c r="E51" s="150" t="s">
        <v>69</v>
      </c>
      <c r="F51" s="348"/>
      <c r="G51" s="355">
        <v>5</v>
      </c>
      <c r="H51" s="347" t="s">
        <v>80</v>
      </c>
      <c r="I51" s="396"/>
      <c r="J51" s="410"/>
    </row>
    <row r="52" spans="1:10" ht="51" customHeight="1">
      <c r="A52" s="352"/>
      <c r="B52" s="348"/>
      <c r="C52" s="348"/>
      <c r="D52" s="150" t="s">
        <v>20</v>
      </c>
      <c r="E52" s="150" t="s">
        <v>72</v>
      </c>
      <c r="F52" s="348"/>
      <c r="G52" s="348"/>
      <c r="H52" s="348"/>
      <c r="I52" s="397"/>
      <c r="J52" s="348"/>
    </row>
    <row r="53" spans="1:10" ht="46.5" customHeight="1">
      <c r="A53" s="352"/>
      <c r="B53" s="348"/>
      <c r="C53" s="348"/>
      <c r="D53" s="150" t="s">
        <v>22</v>
      </c>
      <c r="E53" s="150" t="s">
        <v>73</v>
      </c>
      <c r="F53" s="348"/>
      <c r="G53" s="348"/>
      <c r="H53" s="348"/>
      <c r="I53" s="397"/>
      <c r="J53" s="348"/>
    </row>
    <row r="54" spans="1:10" ht="49.5" customHeight="1">
      <c r="A54" s="353"/>
      <c r="B54" s="349"/>
      <c r="C54" s="349"/>
      <c r="D54" s="150" t="s">
        <v>24</v>
      </c>
      <c r="E54" s="150" t="s">
        <v>74</v>
      </c>
      <c r="F54" s="349"/>
      <c r="G54" s="349"/>
      <c r="H54" s="349"/>
      <c r="I54" s="398"/>
      <c r="J54" s="349"/>
    </row>
    <row r="55" spans="1:10" ht="142.5" customHeight="1">
      <c r="A55" s="150" t="s">
        <v>81</v>
      </c>
      <c r="B55" s="150" t="s">
        <v>82</v>
      </c>
      <c r="C55" s="150" t="s">
        <v>16</v>
      </c>
      <c r="D55" s="150" t="s">
        <v>83</v>
      </c>
      <c r="E55" s="150" t="s">
        <v>84</v>
      </c>
      <c r="F55" s="150" t="s">
        <v>70</v>
      </c>
      <c r="G55" s="151">
        <v>10</v>
      </c>
      <c r="H55" s="150" t="s">
        <v>115</v>
      </c>
      <c r="I55" s="153"/>
      <c r="J55" s="153"/>
    </row>
    <row r="56" spans="1:10" ht="135" customHeight="1">
      <c r="A56" s="150" t="s">
        <v>86</v>
      </c>
      <c r="B56" s="150" t="s">
        <v>87</v>
      </c>
      <c r="C56" s="150" t="s">
        <v>16</v>
      </c>
      <c r="D56" s="150" t="s">
        <v>83</v>
      </c>
      <c r="E56" s="151">
        <v>60</v>
      </c>
      <c r="F56" s="150" t="s">
        <v>70</v>
      </c>
      <c r="G56" s="151">
        <v>10</v>
      </c>
      <c r="H56" s="150" t="s">
        <v>88</v>
      </c>
      <c r="I56" s="153"/>
      <c r="J56" s="153"/>
    </row>
    <row r="57" spans="1:10" ht="210" customHeight="1">
      <c r="A57" s="150" t="s">
        <v>131</v>
      </c>
      <c r="B57" s="150" t="s">
        <v>89</v>
      </c>
      <c r="C57" s="150" t="s">
        <v>90</v>
      </c>
      <c r="D57" s="150" t="s">
        <v>91</v>
      </c>
      <c r="E57" s="150" t="s">
        <v>92</v>
      </c>
      <c r="F57" s="150" t="s">
        <v>93</v>
      </c>
      <c r="G57" s="151">
        <v>3</v>
      </c>
      <c r="H57" s="150" t="s">
        <v>116</v>
      </c>
      <c r="I57" s="153"/>
      <c r="J57" s="153"/>
    </row>
    <row r="58" spans="1:10" ht="135" customHeight="1">
      <c r="A58" s="150" t="s">
        <v>133</v>
      </c>
      <c r="B58" s="150" t="s">
        <v>95</v>
      </c>
      <c r="C58" s="150" t="s">
        <v>65</v>
      </c>
      <c r="D58" s="150" t="s">
        <v>91</v>
      </c>
      <c r="E58" s="192">
        <v>1</v>
      </c>
      <c r="F58" s="150" t="s">
        <v>70</v>
      </c>
      <c r="G58" s="151">
        <v>2</v>
      </c>
      <c r="H58" s="150" t="s">
        <v>96</v>
      </c>
      <c r="I58" s="153"/>
      <c r="J58" s="153"/>
    </row>
    <row r="59" spans="1:10" ht="75" customHeight="1">
      <c r="A59" s="151">
        <v>8</v>
      </c>
      <c r="B59" s="150" t="s">
        <v>97</v>
      </c>
      <c r="C59" s="150" t="s">
        <v>98</v>
      </c>
      <c r="D59" s="150" t="s">
        <v>83</v>
      </c>
      <c r="E59" s="192">
        <v>1</v>
      </c>
      <c r="F59" s="150" t="s">
        <v>70</v>
      </c>
      <c r="G59" s="151">
        <v>5</v>
      </c>
      <c r="H59" s="150" t="s">
        <v>96</v>
      </c>
      <c r="I59" s="153"/>
      <c r="J59" s="153"/>
    </row>
    <row r="60" spans="1:10" ht="135" customHeight="1">
      <c r="A60" s="151">
        <v>9</v>
      </c>
      <c r="B60" s="150" t="s">
        <v>99</v>
      </c>
      <c r="C60" s="150" t="s">
        <v>100</v>
      </c>
      <c r="D60" s="150" t="s">
        <v>83</v>
      </c>
      <c r="E60" s="150" t="s">
        <v>101</v>
      </c>
      <c r="F60" s="150" t="s">
        <v>102</v>
      </c>
      <c r="G60" s="151">
        <v>5</v>
      </c>
      <c r="H60" s="150" t="s">
        <v>117</v>
      </c>
      <c r="I60" s="153"/>
      <c r="J60" s="153"/>
    </row>
    <row r="61" spans="1:10" ht="14.45" customHeight="1">
      <c r="A61" s="193"/>
      <c r="B61" s="152" t="s">
        <v>104</v>
      </c>
      <c r="C61" s="194"/>
      <c r="D61" s="194"/>
      <c r="E61" s="194"/>
      <c r="F61" s="194"/>
      <c r="G61" s="195">
        <f>G56+G55+G42+G41+G4+G57+G58+G59+G60</f>
        <v>100</v>
      </c>
      <c r="H61" s="194"/>
      <c r="I61" s="194"/>
      <c r="J61" s="196">
        <f>J6+J10+J15+J19+J23+J28+J33+J37+J41+J43+J47+J55+J56+J57+J58+J59+J60+J51</f>
        <v>0</v>
      </c>
    </row>
    <row r="62" spans="1:10" ht="13.5" customHeight="1">
      <c r="A62" s="197"/>
      <c r="B62" s="197"/>
      <c r="C62" s="197"/>
      <c r="D62" s="197"/>
      <c r="E62" s="197"/>
      <c r="F62" s="197"/>
      <c r="G62" s="197"/>
      <c r="H62" s="197"/>
      <c r="I62" s="197"/>
      <c r="J62" s="197"/>
    </row>
    <row r="63" spans="1:10" ht="30" customHeight="1">
      <c r="A63" s="143"/>
      <c r="B63" s="180" t="s">
        <v>105</v>
      </c>
      <c r="C63" s="143"/>
      <c r="D63" s="143"/>
      <c r="E63" s="143"/>
      <c r="F63" s="143"/>
      <c r="G63" s="143"/>
      <c r="H63" s="143"/>
      <c r="I63" s="143"/>
      <c r="J63" s="143"/>
    </row>
  </sheetData>
  <mergeCells count="85">
    <mergeCell ref="G28:G31"/>
    <mergeCell ref="A15:A18"/>
    <mergeCell ref="B15:B18"/>
    <mergeCell ref="C15:C18"/>
    <mergeCell ref="A19:A22"/>
    <mergeCell ref="G15:G18"/>
    <mergeCell ref="B27:C27"/>
    <mergeCell ref="G23:G26"/>
    <mergeCell ref="B19:B22"/>
    <mergeCell ref="C19:C22"/>
    <mergeCell ref="G19:G22"/>
    <mergeCell ref="A43:A46"/>
    <mergeCell ref="B43:B46"/>
    <mergeCell ref="C43:C46"/>
    <mergeCell ref="B28:B31"/>
    <mergeCell ref="C28:C31"/>
    <mergeCell ref="B32:C32"/>
    <mergeCell ref="A2:J2"/>
    <mergeCell ref="A37:A40"/>
    <mergeCell ref="B37:B40"/>
    <mergeCell ref="C37:C40"/>
    <mergeCell ref="G37:G40"/>
    <mergeCell ref="A33:A36"/>
    <mergeCell ref="B33:B36"/>
    <mergeCell ref="C33:C36"/>
    <mergeCell ref="G33:G36"/>
    <mergeCell ref="B4:C4"/>
    <mergeCell ref="B5:C5"/>
    <mergeCell ref="F5:F40"/>
    <mergeCell ref="A23:A26"/>
    <mergeCell ref="B23:B26"/>
    <mergeCell ref="C23:C26"/>
    <mergeCell ref="I6:I9"/>
    <mergeCell ref="J6:J9"/>
    <mergeCell ref="A10:A13"/>
    <mergeCell ref="B10:B13"/>
    <mergeCell ref="C10:C13"/>
    <mergeCell ref="G10:G13"/>
    <mergeCell ref="H10:H13"/>
    <mergeCell ref="I10:I13"/>
    <mergeCell ref="J10:J13"/>
    <mergeCell ref="G6:G9"/>
    <mergeCell ref="H6:H9"/>
    <mergeCell ref="A6:A9"/>
    <mergeCell ref="B6:B9"/>
    <mergeCell ref="C6:C9"/>
    <mergeCell ref="B14:C14"/>
    <mergeCell ref="A28:A31"/>
    <mergeCell ref="H33:H36"/>
    <mergeCell ref="I33:I36"/>
    <mergeCell ref="J33:J36"/>
    <mergeCell ref="I15:I18"/>
    <mergeCell ref="J15:J18"/>
    <mergeCell ref="I19:I22"/>
    <mergeCell ref="J19:J22"/>
    <mergeCell ref="I28:I31"/>
    <mergeCell ref="J28:J31"/>
    <mergeCell ref="H28:H31"/>
    <mergeCell ref="H19:H22"/>
    <mergeCell ref="H15:H18"/>
    <mergeCell ref="I23:I26"/>
    <mergeCell ref="J23:J26"/>
    <mergeCell ref="H23:H26"/>
    <mergeCell ref="H37:H40"/>
    <mergeCell ref="I37:I40"/>
    <mergeCell ref="J37:J40"/>
    <mergeCell ref="I43:I46"/>
    <mergeCell ref="J43:J46"/>
    <mergeCell ref="H43:H46"/>
    <mergeCell ref="H51:H54"/>
    <mergeCell ref="I51:I54"/>
    <mergeCell ref="J51:J54"/>
    <mergeCell ref="A51:A54"/>
    <mergeCell ref="B51:B54"/>
    <mergeCell ref="C51:C54"/>
    <mergeCell ref="F43:F54"/>
    <mergeCell ref="G51:G54"/>
    <mergeCell ref="I47:I50"/>
    <mergeCell ref="J47:J50"/>
    <mergeCell ref="G43:G46"/>
    <mergeCell ref="H47:H50"/>
    <mergeCell ref="A47:A50"/>
    <mergeCell ref="B47:B50"/>
    <mergeCell ref="C47:C50"/>
    <mergeCell ref="G47:G50"/>
  </mergeCells>
  <pageMargins left="0.31496099999999999" right="0.31496099999999999" top="0.55118100000000003" bottom="0.748031" header="0.31496099999999999" footer="0.31496099999999999"/>
  <pageSetup scale="46" fitToHeight="2" orientation="portrait" r:id="rId1"/>
  <headerFooter>
    <oddFooter>&amp;C&amp;"Helvetica Neue,Regular"&amp;12&amp;K000000&amp;P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2036"/>
  <sheetViews>
    <sheetView defaultGridColor="0" colorId="13" workbookViewId="0">
      <selection activeCell="H6" sqref="H6:H9"/>
    </sheetView>
  </sheetViews>
  <sheetFormatPr defaultColWidth="8.85546875" defaultRowHeight="15" customHeight="1"/>
  <cols>
    <col min="1" max="1" width="6.28515625" style="215" customWidth="1"/>
    <col min="2" max="2" width="27.140625" style="215" customWidth="1"/>
    <col min="3" max="3" width="12.140625" style="215" customWidth="1"/>
    <col min="4" max="4" width="22.42578125" style="215" customWidth="1"/>
    <col min="5" max="5" width="13.42578125" style="215" customWidth="1"/>
    <col min="6" max="6" width="20.42578125" style="215" customWidth="1"/>
    <col min="7" max="7" width="9" style="215" customWidth="1"/>
    <col min="8" max="8" width="38.42578125" style="215" customWidth="1"/>
    <col min="9" max="9" width="8" style="215" customWidth="1"/>
    <col min="10" max="10" width="30.42578125" style="215" customWidth="1"/>
    <col min="11" max="11" width="29.42578125" style="213" customWidth="1"/>
    <col min="12" max="43" width="9.140625" style="213" customWidth="1"/>
    <col min="44" max="44" width="8.85546875" style="144" customWidth="1"/>
    <col min="45" max="16384" width="8.85546875" style="144"/>
  </cols>
  <sheetData>
    <row r="1" spans="1:10" s="213" customFormat="1" ht="84.75" customHeight="1">
      <c r="A1" s="143"/>
      <c r="B1" s="143"/>
      <c r="C1" s="143"/>
      <c r="D1" s="143"/>
      <c r="E1" s="143"/>
      <c r="F1" s="143"/>
      <c r="G1" s="143"/>
      <c r="H1" s="143"/>
      <c r="I1" s="143"/>
      <c r="J1" s="198" t="s">
        <v>474</v>
      </c>
    </row>
    <row r="2" spans="1:10" s="213" customFormat="1" ht="34.5" customHeight="1">
      <c r="A2" s="356" t="s">
        <v>204</v>
      </c>
      <c r="B2" s="407"/>
      <c r="C2" s="407"/>
      <c r="D2" s="407"/>
      <c r="E2" s="407"/>
      <c r="F2" s="407"/>
      <c r="G2" s="407"/>
      <c r="H2" s="407"/>
      <c r="I2" s="407"/>
      <c r="J2" s="407"/>
    </row>
    <row r="3" spans="1:10" s="213" customFormat="1" ht="74.25" customHeight="1">
      <c r="A3" s="150" t="s">
        <v>0</v>
      </c>
      <c r="B3" s="150" t="s">
        <v>1</v>
      </c>
      <c r="C3" s="150" t="s">
        <v>2</v>
      </c>
      <c r="D3" s="150" t="s">
        <v>3</v>
      </c>
      <c r="E3" s="150" t="s">
        <v>4</v>
      </c>
      <c r="F3" s="150" t="s">
        <v>5</v>
      </c>
      <c r="G3" s="150" t="s">
        <v>6</v>
      </c>
      <c r="H3" s="150" t="s">
        <v>7</v>
      </c>
      <c r="I3" s="150" t="s">
        <v>8</v>
      </c>
      <c r="J3" s="150" t="s">
        <v>9</v>
      </c>
    </row>
    <row r="4" spans="1:10" s="213" customFormat="1" ht="32.25" customHeight="1">
      <c r="A4" s="151">
        <v>1</v>
      </c>
      <c r="B4" s="426" t="s">
        <v>10</v>
      </c>
      <c r="C4" s="427"/>
      <c r="D4" s="153"/>
      <c r="E4" s="151">
        <v>100</v>
      </c>
      <c r="F4" s="146"/>
      <c r="G4" s="151">
        <f>G5+G14+G27+G36</f>
        <v>45</v>
      </c>
      <c r="H4" s="146"/>
      <c r="I4" s="153"/>
      <c r="J4" s="153"/>
    </row>
    <row r="5" spans="1:10" s="213" customFormat="1" ht="14.45" customHeight="1">
      <c r="A5" s="150" t="s">
        <v>11</v>
      </c>
      <c r="B5" s="424" t="s">
        <v>12</v>
      </c>
      <c r="C5" s="425"/>
      <c r="D5" s="153"/>
      <c r="E5" s="153"/>
      <c r="F5" s="417" t="s">
        <v>107</v>
      </c>
      <c r="G5" s="151">
        <f>G6+G10</f>
        <v>10</v>
      </c>
      <c r="H5" s="146"/>
      <c r="I5" s="153"/>
      <c r="J5" s="153"/>
    </row>
    <row r="6" spans="1:10" s="213" customFormat="1" ht="30" customHeight="1">
      <c r="A6" s="417" t="s">
        <v>14</v>
      </c>
      <c r="B6" s="350" t="s">
        <v>15</v>
      </c>
      <c r="C6" s="350" t="s">
        <v>16</v>
      </c>
      <c r="D6" s="150" t="s">
        <v>17</v>
      </c>
      <c r="E6" s="150" t="s">
        <v>18</v>
      </c>
      <c r="F6" s="415"/>
      <c r="G6" s="354">
        <v>5</v>
      </c>
      <c r="H6" s="417" t="s">
        <v>19</v>
      </c>
      <c r="I6" s="411"/>
      <c r="J6" s="414"/>
    </row>
    <row r="7" spans="1:10" s="213" customFormat="1" ht="31.5" customHeight="1">
      <c r="A7" s="419"/>
      <c r="B7" s="351"/>
      <c r="C7" s="351"/>
      <c r="D7" s="150" t="s">
        <v>20</v>
      </c>
      <c r="E7" s="150" t="s">
        <v>21</v>
      </c>
      <c r="F7" s="415"/>
      <c r="G7" s="351"/>
      <c r="H7" s="415"/>
      <c r="I7" s="412"/>
      <c r="J7" s="415"/>
    </row>
    <row r="8" spans="1:10" s="213" customFormat="1" ht="31.5" customHeight="1">
      <c r="A8" s="419"/>
      <c r="B8" s="351"/>
      <c r="C8" s="351"/>
      <c r="D8" s="150" t="s">
        <v>22</v>
      </c>
      <c r="E8" s="150" t="s">
        <v>23</v>
      </c>
      <c r="F8" s="415"/>
      <c r="G8" s="351"/>
      <c r="H8" s="415"/>
      <c r="I8" s="412"/>
      <c r="J8" s="415"/>
    </row>
    <row r="9" spans="1:10" s="213" customFormat="1" ht="24" customHeight="1">
      <c r="A9" s="420"/>
      <c r="B9" s="351"/>
      <c r="C9" s="351"/>
      <c r="D9" s="150" t="s">
        <v>24</v>
      </c>
      <c r="E9" s="150" t="s">
        <v>25</v>
      </c>
      <c r="F9" s="415"/>
      <c r="G9" s="351"/>
      <c r="H9" s="416"/>
      <c r="I9" s="413"/>
      <c r="J9" s="416"/>
    </row>
    <row r="10" spans="1:10" s="213" customFormat="1" ht="41.25" customHeight="1">
      <c r="A10" s="417" t="s">
        <v>26</v>
      </c>
      <c r="B10" s="350" t="s">
        <v>27</v>
      </c>
      <c r="C10" s="350" t="s">
        <v>16</v>
      </c>
      <c r="D10" s="150" t="s">
        <v>17</v>
      </c>
      <c r="E10" s="150" t="s">
        <v>18</v>
      </c>
      <c r="F10" s="415"/>
      <c r="G10" s="354">
        <v>5</v>
      </c>
      <c r="H10" s="350" t="s">
        <v>28</v>
      </c>
      <c r="I10" s="421"/>
      <c r="J10" s="414"/>
    </row>
    <row r="11" spans="1:10" s="213" customFormat="1" ht="26.25" customHeight="1">
      <c r="A11" s="419"/>
      <c r="B11" s="351"/>
      <c r="C11" s="351"/>
      <c r="D11" s="150" t="s">
        <v>20</v>
      </c>
      <c r="E11" s="150" t="s">
        <v>21</v>
      </c>
      <c r="F11" s="415"/>
      <c r="G11" s="351"/>
      <c r="H11" s="351"/>
      <c r="I11" s="422"/>
      <c r="J11" s="415"/>
    </row>
    <row r="12" spans="1:10" s="213" customFormat="1" ht="29.25" customHeight="1">
      <c r="A12" s="419"/>
      <c r="B12" s="351"/>
      <c r="C12" s="351"/>
      <c r="D12" s="150" t="s">
        <v>22</v>
      </c>
      <c r="E12" s="150" t="s">
        <v>23</v>
      </c>
      <c r="F12" s="415"/>
      <c r="G12" s="351"/>
      <c r="H12" s="351"/>
      <c r="I12" s="422"/>
      <c r="J12" s="415"/>
    </row>
    <row r="13" spans="1:10" s="213" customFormat="1" ht="29.25" customHeight="1">
      <c r="A13" s="420"/>
      <c r="B13" s="351"/>
      <c r="C13" s="351"/>
      <c r="D13" s="150" t="s">
        <v>24</v>
      </c>
      <c r="E13" s="150" t="s">
        <v>25</v>
      </c>
      <c r="F13" s="415"/>
      <c r="G13" s="351"/>
      <c r="H13" s="351"/>
      <c r="I13" s="423"/>
      <c r="J13" s="416"/>
    </row>
    <row r="14" spans="1:10" s="213" customFormat="1" ht="14.45" customHeight="1">
      <c r="A14" s="150" t="s">
        <v>29</v>
      </c>
      <c r="B14" s="424" t="s">
        <v>30</v>
      </c>
      <c r="C14" s="425"/>
      <c r="D14" s="153"/>
      <c r="E14" s="153"/>
      <c r="F14" s="415"/>
      <c r="G14" s="151">
        <f>G15+G19+G23</f>
        <v>15</v>
      </c>
      <c r="H14" s="146"/>
      <c r="I14" s="146"/>
      <c r="J14" s="146"/>
    </row>
    <row r="15" spans="1:10" s="213" customFormat="1" ht="39.75" customHeight="1">
      <c r="A15" s="417" t="s">
        <v>31</v>
      </c>
      <c r="B15" s="417" t="s">
        <v>32</v>
      </c>
      <c r="C15" s="417" t="s">
        <v>16</v>
      </c>
      <c r="D15" s="150" t="s">
        <v>17</v>
      </c>
      <c r="E15" s="150" t="s">
        <v>18</v>
      </c>
      <c r="F15" s="415"/>
      <c r="G15" s="418">
        <v>5</v>
      </c>
      <c r="H15" s="417" t="s">
        <v>161</v>
      </c>
      <c r="I15" s="411"/>
      <c r="J15" s="414"/>
    </row>
    <row r="16" spans="1:10" s="213" customFormat="1" ht="39" customHeight="1">
      <c r="A16" s="419"/>
      <c r="B16" s="415"/>
      <c r="C16" s="415"/>
      <c r="D16" s="150" t="s">
        <v>20</v>
      </c>
      <c r="E16" s="150" t="s">
        <v>21</v>
      </c>
      <c r="F16" s="415"/>
      <c r="G16" s="415"/>
      <c r="H16" s="415"/>
      <c r="I16" s="412"/>
      <c r="J16" s="415"/>
    </row>
    <row r="17" spans="1:10" s="213" customFormat="1" ht="39" customHeight="1">
      <c r="A17" s="419"/>
      <c r="B17" s="415"/>
      <c r="C17" s="415"/>
      <c r="D17" s="150" t="s">
        <v>22</v>
      </c>
      <c r="E17" s="150" t="s">
        <v>23</v>
      </c>
      <c r="F17" s="415"/>
      <c r="G17" s="415"/>
      <c r="H17" s="415"/>
      <c r="I17" s="412"/>
      <c r="J17" s="415"/>
    </row>
    <row r="18" spans="1:10" s="213" customFormat="1" ht="14.25" customHeight="1">
      <c r="A18" s="420"/>
      <c r="B18" s="416"/>
      <c r="C18" s="416"/>
      <c r="D18" s="150" t="s">
        <v>24</v>
      </c>
      <c r="E18" s="150" t="s">
        <v>34</v>
      </c>
      <c r="F18" s="415"/>
      <c r="G18" s="416"/>
      <c r="H18" s="416"/>
      <c r="I18" s="413"/>
      <c r="J18" s="416"/>
    </row>
    <row r="19" spans="1:10" s="213" customFormat="1" ht="15" customHeight="1">
      <c r="A19" s="417" t="s">
        <v>35</v>
      </c>
      <c r="B19" s="417" t="s">
        <v>36</v>
      </c>
      <c r="C19" s="417" t="s">
        <v>16</v>
      </c>
      <c r="D19" s="150" t="s">
        <v>17</v>
      </c>
      <c r="E19" s="150" t="s">
        <v>37</v>
      </c>
      <c r="F19" s="415"/>
      <c r="G19" s="418">
        <v>5</v>
      </c>
      <c r="H19" s="350" t="s">
        <v>38</v>
      </c>
      <c r="I19" s="421"/>
      <c r="J19" s="414"/>
    </row>
    <row r="20" spans="1:10" s="213" customFormat="1" ht="14.45" customHeight="1">
      <c r="A20" s="419"/>
      <c r="B20" s="415"/>
      <c r="C20" s="415"/>
      <c r="D20" s="150" t="s">
        <v>20</v>
      </c>
      <c r="E20" s="150" t="s">
        <v>39</v>
      </c>
      <c r="F20" s="415"/>
      <c r="G20" s="415"/>
      <c r="H20" s="351"/>
      <c r="I20" s="422"/>
      <c r="J20" s="415"/>
    </row>
    <row r="21" spans="1:10" s="213" customFormat="1" ht="14.45" customHeight="1">
      <c r="A21" s="419"/>
      <c r="B21" s="415"/>
      <c r="C21" s="415"/>
      <c r="D21" s="150" t="s">
        <v>22</v>
      </c>
      <c r="E21" s="150" t="s">
        <v>40</v>
      </c>
      <c r="F21" s="415"/>
      <c r="G21" s="415"/>
      <c r="H21" s="351"/>
      <c r="I21" s="422"/>
      <c r="J21" s="415"/>
    </row>
    <row r="22" spans="1:10" s="213" customFormat="1" ht="107.25" customHeight="1">
      <c r="A22" s="420"/>
      <c r="B22" s="416"/>
      <c r="C22" s="416"/>
      <c r="D22" s="150" t="s">
        <v>24</v>
      </c>
      <c r="E22" s="150" t="s">
        <v>34</v>
      </c>
      <c r="F22" s="415"/>
      <c r="G22" s="416"/>
      <c r="H22" s="351"/>
      <c r="I22" s="423"/>
      <c r="J22" s="416"/>
    </row>
    <row r="23" spans="1:10" s="213" customFormat="1" ht="39" customHeight="1">
      <c r="A23" s="417" t="s">
        <v>41</v>
      </c>
      <c r="B23" s="417" t="s">
        <v>42</v>
      </c>
      <c r="C23" s="417" t="s">
        <v>16</v>
      </c>
      <c r="D23" s="150" t="s">
        <v>17</v>
      </c>
      <c r="E23" s="150" t="s">
        <v>37</v>
      </c>
      <c r="F23" s="415"/>
      <c r="G23" s="354">
        <v>5</v>
      </c>
      <c r="H23" s="350" t="s">
        <v>43</v>
      </c>
      <c r="I23" s="421"/>
      <c r="J23" s="414"/>
    </row>
    <row r="24" spans="1:10" s="213" customFormat="1" ht="40.5" customHeight="1">
      <c r="A24" s="419"/>
      <c r="B24" s="415"/>
      <c r="C24" s="415"/>
      <c r="D24" s="150" t="s">
        <v>20</v>
      </c>
      <c r="E24" s="150" t="s">
        <v>39</v>
      </c>
      <c r="F24" s="415"/>
      <c r="G24" s="351"/>
      <c r="H24" s="351"/>
      <c r="I24" s="422"/>
      <c r="J24" s="415"/>
    </row>
    <row r="25" spans="1:10" s="213" customFormat="1" ht="37.5" customHeight="1">
      <c r="A25" s="419"/>
      <c r="B25" s="415"/>
      <c r="C25" s="415"/>
      <c r="D25" s="150" t="s">
        <v>22</v>
      </c>
      <c r="E25" s="150" t="s">
        <v>40</v>
      </c>
      <c r="F25" s="415"/>
      <c r="G25" s="351"/>
      <c r="H25" s="351"/>
      <c r="I25" s="422"/>
      <c r="J25" s="415"/>
    </row>
    <row r="26" spans="1:10" s="213" customFormat="1" ht="45.75" customHeight="1">
      <c r="A26" s="420"/>
      <c r="B26" s="416"/>
      <c r="C26" s="416"/>
      <c r="D26" s="150" t="s">
        <v>24</v>
      </c>
      <c r="E26" s="150" t="s">
        <v>34</v>
      </c>
      <c r="F26" s="415"/>
      <c r="G26" s="351"/>
      <c r="H26" s="351"/>
      <c r="I26" s="423"/>
      <c r="J26" s="416"/>
    </row>
    <row r="27" spans="1:10" s="213" customFormat="1" ht="14.45" customHeight="1">
      <c r="A27" s="150" t="s">
        <v>44</v>
      </c>
      <c r="B27" s="424" t="s">
        <v>45</v>
      </c>
      <c r="C27" s="425"/>
      <c r="D27" s="153"/>
      <c r="E27" s="153"/>
      <c r="F27" s="415"/>
      <c r="G27" s="151">
        <f>G28+G32</f>
        <v>10</v>
      </c>
      <c r="H27" s="146"/>
      <c r="I27" s="146"/>
      <c r="J27" s="146"/>
    </row>
    <row r="28" spans="1:10" s="213" customFormat="1" ht="36" customHeight="1">
      <c r="A28" s="417" t="s">
        <v>46</v>
      </c>
      <c r="B28" s="417" t="s">
        <v>47</v>
      </c>
      <c r="C28" s="417" t="s">
        <v>16</v>
      </c>
      <c r="D28" s="150" t="s">
        <v>17</v>
      </c>
      <c r="E28" s="150" t="s">
        <v>18</v>
      </c>
      <c r="F28" s="415"/>
      <c r="G28" s="354">
        <v>5</v>
      </c>
      <c r="H28" s="350" t="s">
        <v>198</v>
      </c>
      <c r="I28" s="414"/>
      <c r="J28" s="414"/>
    </row>
    <row r="29" spans="1:10" s="213" customFormat="1" ht="27" customHeight="1">
      <c r="A29" s="419"/>
      <c r="B29" s="415"/>
      <c r="C29" s="415"/>
      <c r="D29" s="150" t="s">
        <v>20</v>
      </c>
      <c r="E29" s="150" t="s">
        <v>21</v>
      </c>
      <c r="F29" s="415"/>
      <c r="G29" s="351"/>
      <c r="H29" s="351"/>
      <c r="I29" s="415"/>
      <c r="J29" s="415"/>
    </row>
    <row r="30" spans="1:10" s="213" customFormat="1" ht="31.5" customHeight="1">
      <c r="A30" s="419"/>
      <c r="B30" s="415"/>
      <c r="C30" s="415"/>
      <c r="D30" s="150" t="s">
        <v>22</v>
      </c>
      <c r="E30" s="150" t="s">
        <v>23</v>
      </c>
      <c r="F30" s="415"/>
      <c r="G30" s="351"/>
      <c r="H30" s="351"/>
      <c r="I30" s="415"/>
      <c r="J30" s="415"/>
    </row>
    <row r="31" spans="1:10" s="213" customFormat="1" ht="20.25" customHeight="1">
      <c r="A31" s="420"/>
      <c r="B31" s="416"/>
      <c r="C31" s="416"/>
      <c r="D31" s="150" t="s">
        <v>24</v>
      </c>
      <c r="E31" s="150" t="s">
        <v>25</v>
      </c>
      <c r="F31" s="415"/>
      <c r="G31" s="351"/>
      <c r="H31" s="351"/>
      <c r="I31" s="416"/>
      <c r="J31" s="416"/>
    </row>
    <row r="32" spans="1:10" s="213" customFormat="1" ht="30.75" customHeight="1">
      <c r="A32" s="417" t="s">
        <v>122</v>
      </c>
      <c r="B32" s="417" t="s">
        <v>123</v>
      </c>
      <c r="C32" s="417" t="s">
        <v>16</v>
      </c>
      <c r="D32" s="150" t="s">
        <v>17</v>
      </c>
      <c r="E32" s="150" t="s">
        <v>37</v>
      </c>
      <c r="F32" s="415"/>
      <c r="G32" s="418">
        <v>5</v>
      </c>
      <c r="H32" s="417" t="s">
        <v>124</v>
      </c>
      <c r="I32" s="414"/>
      <c r="J32" s="414"/>
    </row>
    <row r="33" spans="1:10" s="213" customFormat="1" ht="30.75" customHeight="1">
      <c r="A33" s="419"/>
      <c r="B33" s="415"/>
      <c r="C33" s="415"/>
      <c r="D33" s="150" t="s">
        <v>20</v>
      </c>
      <c r="E33" s="150" t="s">
        <v>39</v>
      </c>
      <c r="F33" s="415"/>
      <c r="G33" s="415"/>
      <c r="H33" s="415"/>
      <c r="I33" s="415"/>
      <c r="J33" s="415"/>
    </row>
    <row r="34" spans="1:10" s="213" customFormat="1" ht="30.75" customHeight="1">
      <c r="A34" s="419"/>
      <c r="B34" s="415"/>
      <c r="C34" s="415"/>
      <c r="D34" s="150" t="s">
        <v>22</v>
      </c>
      <c r="E34" s="150" t="s">
        <v>40</v>
      </c>
      <c r="F34" s="415"/>
      <c r="G34" s="415"/>
      <c r="H34" s="415"/>
      <c r="I34" s="415"/>
      <c r="J34" s="415"/>
    </row>
    <row r="35" spans="1:10" s="213" customFormat="1" ht="71.25" customHeight="1">
      <c r="A35" s="420"/>
      <c r="B35" s="416"/>
      <c r="C35" s="416"/>
      <c r="D35" s="150" t="s">
        <v>24</v>
      </c>
      <c r="E35" s="150" t="s">
        <v>34</v>
      </c>
      <c r="F35" s="415"/>
      <c r="G35" s="416"/>
      <c r="H35" s="416"/>
      <c r="I35" s="416"/>
      <c r="J35" s="416"/>
    </row>
    <row r="36" spans="1:10" s="213" customFormat="1" ht="29.25" customHeight="1">
      <c r="A36" s="150" t="s">
        <v>49</v>
      </c>
      <c r="B36" s="424" t="s">
        <v>50</v>
      </c>
      <c r="C36" s="425"/>
      <c r="D36" s="153"/>
      <c r="E36" s="153"/>
      <c r="F36" s="415"/>
      <c r="G36" s="151">
        <f>G37+G41</f>
        <v>10</v>
      </c>
      <c r="H36" s="146"/>
      <c r="I36" s="146"/>
      <c r="J36" s="146"/>
    </row>
    <row r="37" spans="1:10" s="213" customFormat="1" ht="23.25" customHeight="1">
      <c r="A37" s="350" t="s">
        <v>51</v>
      </c>
      <c r="B37" s="350" t="s">
        <v>52</v>
      </c>
      <c r="C37" s="350" t="s">
        <v>16</v>
      </c>
      <c r="D37" s="150" t="s">
        <v>17</v>
      </c>
      <c r="E37" s="150" t="s">
        <v>18</v>
      </c>
      <c r="F37" s="415"/>
      <c r="G37" s="354">
        <v>5</v>
      </c>
      <c r="H37" s="350" t="s">
        <v>53</v>
      </c>
      <c r="I37" s="414"/>
      <c r="J37" s="414"/>
    </row>
    <row r="38" spans="1:10" s="213" customFormat="1" ht="31.5" customHeight="1">
      <c r="A38" s="350"/>
      <c r="B38" s="351"/>
      <c r="C38" s="351"/>
      <c r="D38" s="150" t="s">
        <v>20</v>
      </c>
      <c r="E38" s="150" t="s">
        <v>21</v>
      </c>
      <c r="F38" s="415"/>
      <c r="G38" s="351"/>
      <c r="H38" s="351"/>
      <c r="I38" s="415"/>
      <c r="J38" s="415"/>
    </row>
    <row r="39" spans="1:10" s="213" customFormat="1" ht="21.75" customHeight="1">
      <c r="A39" s="350"/>
      <c r="B39" s="351"/>
      <c r="C39" s="351"/>
      <c r="D39" s="150" t="s">
        <v>22</v>
      </c>
      <c r="E39" s="150" t="s">
        <v>23</v>
      </c>
      <c r="F39" s="415"/>
      <c r="G39" s="351"/>
      <c r="H39" s="351"/>
      <c r="I39" s="415"/>
      <c r="J39" s="415"/>
    </row>
    <row r="40" spans="1:10" s="213" customFormat="1" ht="22.5" customHeight="1">
      <c r="A40" s="350"/>
      <c r="B40" s="351"/>
      <c r="C40" s="351"/>
      <c r="D40" s="150" t="s">
        <v>24</v>
      </c>
      <c r="E40" s="150" t="s">
        <v>25</v>
      </c>
      <c r="F40" s="415"/>
      <c r="G40" s="351"/>
      <c r="H40" s="351"/>
      <c r="I40" s="416"/>
      <c r="J40" s="416"/>
    </row>
    <row r="41" spans="1:10" s="213" customFormat="1" ht="28.5" customHeight="1">
      <c r="A41" s="417" t="s">
        <v>54</v>
      </c>
      <c r="B41" s="350" t="s">
        <v>55</v>
      </c>
      <c r="C41" s="350" t="s">
        <v>16</v>
      </c>
      <c r="D41" s="150" t="s">
        <v>17</v>
      </c>
      <c r="E41" s="150" t="s">
        <v>18</v>
      </c>
      <c r="F41" s="415"/>
      <c r="G41" s="354">
        <v>5</v>
      </c>
      <c r="H41" s="350" t="s">
        <v>53</v>
      </c>
      <c r="I41" s="421"/>
      <c r="J41" s="414"/>
    </row>
    <row r="42" spans="1:10" s="213" customFormat="1" ht="34.5" customHeight="1">
      <c r="A42" s="419"/>
      <c r="B42" s="351"/>
      <c r="C42" s="351"/>
      <c r="D42" s="150" t="s">
        <v>20</v>
      </c>
      <c r="E42" s="150" t="s">
        <v>21</v>
      </c>
      <c r="F42" s="415"/>
      <c r="G42" s="351"/>
      <c r="H42" s="351"/>
      <c r="I42" s="422"/>
      <c r="J42" s="415"/>
    </row>
    <row r="43" spans="1:10" s="213" customFormat="1" ht="25.5" customHeight="1">
      <c r="A43" s="419"/>
      <c r="B43" s="351"/>
      <c r="C43" s="351"/>
      <c r="D43" s="150" t="s">
        <v>22</v>
      </c>
      <c r="E43" s="150" t="s">
        <v>23</v>
      </c>
      <c r="F43" s="415"/>
      <c r="G43" s="351"/>
      <c r="H43" s="351"/>
      <c r="I43" s="422"/>
      <c r="J43" s="415"/>
    </row>
    <row r="44" spans="1:10" s="213" customFormat="1" ht="25.5" customHeight="1">
      <c r="A44" s="420"/>
      <c r="B44" s="351"/>
      <c r="C44" s="351"/>
      <c r="D44" s="150" t="s">
        <v>24</v>
      </c>
      <c r="E44" s="150" t="s">
        <v>25</v>
      </c>
      <c r="F44" s="416"/>
      <c r="G44" s="351"/>
      <c r="H44" s="351"/>
      <c r="I44" s="423"/>
      <c r="J44" s="416"/>
    </row>
    <row r="45" spans="1:10" s="213" customFormat="1" ht="104.25" customHeight="1">
      <c r="A45" s="150" t="s">
        <v>57</v>
      </c>
      <c r="B45" s="150" t="s">
        <v>58</v>
      </c>
      <c r="C45" s="150" t="s">
        <v>59</v>
      </c>
      <c r="D45" s="150" t="s">
        <v>60</v>
      </c>
      <c r="E45" s="150" t="s">
        <v>61</v>
      </c>
      <c r="F45" s="150" t="s">
        <v>62</v>
      </c>
      <c r="G45" s="151">
        <v>5</v>
      </c>
      <c r="H45" s="150" t="s">
        <v>112</v>
      </c>
      <c r="I45" s="153"/>
      <c r="J45" s="153"/>
    </row>
    <row r="46" spans="1:10" s="213" customFormat="1" ht="74.25" customHeight="1">
      <c r="A46" s="150" t="s">
        <v>63</v>
      </c>
      <c r="B46" s="150" t="s">
        <v>205</v>
      </c>
      <c r="C46" s="150" t="s">
        <v>65</v>
      </c>
      <c r="D46" s="150" t="s">
        <v>66</v>
      </c>
      <c r="E46" s="153"/>
      <c r="F46" s="146"/>
      <c r="G46" s="151">
        <f>G47+G51+G55</f>
        <v>15</v>
      </c>
      <c r="I46" s="146"/>
      <c r="J46" s="146"/>
    </row>
    <row r="47" spans="1:10" s="213" customFormat="1" ht="28.5" customHeight="1">
      <c r="A47" s="417" t="s">
        <v>67</v>
      </c>
      <c r="B47" s="417" t="s">
        <v>68</v>
      </c>
      <c r="C47" s="417" t="s">
        <v>65</v>
      </c>
      <c r="D47" s="150" t="s">
        <v>17</v>
      </c>
      <c r="E47" s="150" t="s">
        <v>69</v>
      </c>
      <c r="F47" s="417" t="s">
        <v>70</v>
      </c>
      <c r="G47" s="418">
        <v>5</v>
      </c>
      <c r="H47" s="350" t="s">
        <v>113</v>
      </c>
      <c r="I47" s="411"/>
      <c r="J47" s="414"/>
    </row>
    <row r="48" spans="1:10" s="213" customFormat="1" ht="43.5" customHeight="1">
      <c r="A48" s="419"/>
      <c r="B48" s="415"/>
      <c r="C48" s="415"/>
      <c r="D48" s="150" t="s">
        <v>20</v>
      </c>
      <c r="E48" s="150" t="s">
        <v>72</v>
      </c>
      <c r="F48" s="415"/>
      <c r="G48" s="415"/>
      <c r="H48" s="351"/>
      <c r="I48" s="412"/>
      <c r="J48" s="415"/>
    </row>
    <row r="49" spans="1:10" s="213" customFormat="1" ht="34.5" customHeight="1">
      <c r="A49" s="419"/>
      <c r="B49" s="415"/>
      <c r="C49" s="415"/>
      <c r="D49" s="150" t="s">
        <v>22</v>
      </c>
      <c r="E49" s="150" t="s">
        <v>73</v>
      </c>
      <c r="F49" s="415"/>
      <c r="G49" s="415"/>
      <c r="H49" s="351"/>
      <c r="I49" s="412"/>
      <c r="J49" s="415"/>
    </row>
    <row r="50" spans="1:10" s="213" customFormat="1" ht="61.5" customHeight="1">
      <c r="A50" s="420"/>
      <c r="B50" s="416"/>
      <c r="C50" s="416"/>
      <c r="D50" s="150" t="s">
        <v>24</v>
      </c>
      <c r="E50" s="150" t="s">
        <v>74</v>
      </c>
      <c r="F50" s="415"/>
      <c r="G50" s="416"/>
      <c r="H50" s="351"/>
      <c r="I50" s="413"/>
      <c r="J50" s="416"/>
    </row>
    <row r="51" spans="1:10" s="213" customFormat="1" ht="26.25" customHeight="1">
      <c r="A51" s="417" t="s">
        <v>75</v>
      </c>
      <c r="B51" s="417" t="s">
        <v>76</v>
      </c>
      <c r="C51" s="417" t="s">
        <v>65</v>
      </c>
      <c r="D51" s="150" t="s">
        <v>17</v>
      </c>
      <c r="E51" s="150" t="s">
        <v>69</v>
      </c>
      <c r="F51" s="415"/>
      <c r="G51" s="418">
        <v>5</v>
      </c>
      <c r="H51" s="350" t="s">
        <v>114</v>
      </c>
      <c r="I51" s="411"/>
      <c r="J51" s="414"/>
    </row>
    <row r="52" spans="1:10" s="213" customFormat="1" ht="45" customHeight="1">
      <c r="A52" s="419"/>
      <c r="B52" s="415"/>
      <c r="C52" s="415"/>
      <c r="D52" s="150" t="s">
        <v>20</v>
      </c>
      <c r="E52" s="150" t="s">
        <v>72</v>
      </c>
      <c r="F52" s="415"/>
      <c r="G52" s="415"/>
      <c r="H52" s="351"/>
      <c r="I52" s="412"/>
      <c r="J52" s="415"/>
    </row>
    <row r="53" spans="1:10" s="213" customFormat="1" ht="45" customHeight="1">
      <c r="A53" s="419"/>
      <c r="B53" s="415"/>
      <c r="C53" s="415"/>
      <c r="D53" s="150" t="s">
        <v>22</v>
      </c>
      <c r="E53" s="150" t="s">
        <v>73</v>
      </c>
      <c r="F53" s="415"/>
      <c r="G53" s="415"/>
      <c r="H53" s="351"/>
      <c r="I53" s="412"/>
      <c r="J53" s="415"/>
    </row>
    <row r="54" spans="1:10" s="213" customFormat="1" ht="57" customHeight="1">
      <c r="A54" s="420"/>
      <c r="B54" s="416"/>
      <c r="C54" s="416"/>
      <c r="D54" s="150" t="s">
        <v>24</v>
      </c>
      <c r="E54" s="150" t="s">
        <v>74</v>
      </c>
      <c r="F54" s="415"/>
      <c r="G54" s="416"/>
      <c r="H54" s="351"/>
      <c r="I54" s="413"/>
      <c r="J54" s="416"/>
    </row>
    <row r="55" spans="1:10" s="213" customFormat="1" ht="45.75" customHeight="1">
      <c r="A55" s="347" t="s">
        <v>78</v>
      </c>
      <c r="B55" s="347" t="s">
        <v>79</v>
      </c>
      <c r="C55" s="347" t="s">
        <v>65</v>
      </c>
      <c r="D55" s="150" t="s">
        <v>17</v>
      </c>
      <c r="E55" s="150" t="s">
        <v>69</v>
      </c>
      <c r="F55" s="415"/>
      <c r="G55" s="418">
        <v>5</v>
      </c>
      <c r="H55" s="347" t="s">
        <v>80</v>
      </c>
      <c r="I55" s="411"/>
      <c r="J55" s="414"/>
    </row>
    <row r="56" spans="1:10" s="213" customFormat="1" ht="42" customHeight="1">
      <c r="A56" s="352"/>
      <c r="B56" s="348"/>
      <c r="C56" s="348"/>
      <c r="D56" s="150" t="s">
        <v>20</v>
      </c>
      <c r="E56" s="150" t="s">
        <v>72</v>
      </c>
      <c r="F56" s="415"/>
      <c r="G56" s="415"/>
      <c r="H56" s="348"/>
      <c r="I56" s="412"/>
      <c r="J56" s="415"/>
    </row>
    <row r="57" spans="1:10" s="213" customFormat="1" ht="45.75" customHeight="1">
      <c r="A57" s="352"/>
      <c r="B57" s="348"/>
      <c r="C57" s="348"/>
      <c r="D57" s="150" t="s">
        <v>22</v>
      </c>
      <c r="E57" s="150" t="s">
        <v>73</v>
      </c>
      <c r="F57" s="415"/>
      <c r="G57" s="415"/>
      <c r="H57" s="348"/>
      <c r="I57" s="412"/>
      <c r="J57" s="415"/>
    </row>
    <row r="58" spans="1:10" s="213" customFormat="1" ht="55.5" customHeight="1">
      <c r="A58" s="353"/>
      <c r="B58" s="349"/>
      <c r="C58" s="349"/>
      <c r="D58" s="150" t="s">
        <v>24</v>
      </c>
      <c r="E58" s="150" t="s">
        <v>74</v>
      </c>
      <c r="F58" s="416"/>
      <c r="G58" s="416"/>
      <c r="H58" s="349"/>
      <c r="I58" s="413"/>
      <c r="J58" s="416"/>
    </row>
    <row r="59" spans="1:10" s="213" customFormat="1" ht="135" customHeight="1">
      <c r="A59" s="150" t="s">
        <v>81</v>
      </c>
      <c r="B59" s="150" t="s">
        <v>82</v>
      </c>
      <c r="C59" s="150" t="s">
        <v>16</v>
      </c>
      <c r="D59" s="150" t="s">
        <v>83</v>
      </c>
      <c r="E59" s="150" t="s">
        <v>84</v>
      </c>
      <c r="F59" s="150" t="s">
        <v>70</v>
      </c>
      <c r="G59" s="151">
        <v>10</v>
      </c>
      <c r="H59" s="150" t="s">
        <v>115</v>
      </c>
      <c r="I59" s="154"/>
      <c r="J59" s="153"/>
    </row>
    <row r="60" spans="1:10" s="213" customFormat="1" ht="133.5" customHeight="1">
      <c r="A60" s="150" t="s">
        <v>86</v>
      </c>
      <c r="B60" s="150" t="s">
        <v>87</v>
      </c>
      <c r="C60" s="150" t="s">
        <v>16</v>
      </c>
      <c r="D60" s="150" t="s">
        <v>83</v>
      </c>
      <c r="E60" s="151">
        <v>60</v>
      </c>
      <c r="F60" s="150" t="s">
        <v>70</v>
      </c>
      <c r="G60" s="151">
        <v>10</v>
      </c>
      <c r="H60" s="150" t="s">
        <v>88</v>
      </c>
      <c r="I60" s="154"/>
      <c r="J60" s="153"/>
    </row>
    <row r="61" spans="1:10" s="213" customFormat="1" ht="180" customHeight="1">
      <c r="A61" s="150" t="s">
        <v>131</v>
      </c>
      <c r="B61" s="150" t="s">
        <v>89</v>
      </c>
      <c r="C61" s="150" t="s">
        <v>90</v>
      </c>
      <c r="D61" s="150" t="s">
        <v>91</v>
      </c>
      <c r="E61" s="150" t="s">
        <v>92</v>
      </c>
      <c r="F61" s="150" t="s">
        <v>93</v>
      </c>
      <c r="G61" s="151">
        <v>3</v>
      </c>
      <c r="H61" s="150" t="s">
        <v>116</v>
      </c>
      <c r="I61" s="153"/>
      <c r="J61" s="153"/>
    </row>
    <row r="62" spans="1:10" s="213" customFormat="1" ht="139.5" customHeight="1">
      <c r="A62" s="150" t="s">
        <v>133</v>
      </c>
      <c r="B62" s="150" t="s">
        <v>95</v>
      </c>
      <c r="C62" s="150" t="s">
        <v>65</v>
      </c>
      <c r="D62" s="150" t="s">
        <v>91</v>
      </c>
      <c r="E62" s="192">
        <v>1</v>
      </c>
      <c r="F62" s="150" t="s">
        <v>70</v>
      </c>
      <c r="G62" s="151">
        <v>2</v>
      </c>
      <c r="H62" s="150" t="s">
        <v>96</v>
      </c>
      <c r="I62" s="153"/>
      <c r="J62" s="153"/>
    </row>
    <row r="63" spans="1:10" s="213" customFormat="1" ht="139.5" customHeight="1">
      <c r="A63" s="151">
        <v>8</v>
      </c>
      <c r="B63" s="150" t="s">
        <v>97</v>
      </c>
      <c r="C63" s="150" t="s">
        <v>98</v>
      </c>
      <c r="D63" s="150" t="s">
        <v>83</v>
      </c>
      <c r="E63" s="192">
        <v>1</v>
      </c>
      <c r="F63" s="150" t="s">
        <v>70</v>
      </c>
      <c r="G63" s="151">
        <v>5</v>
      </c>
      <c r="H63" s="150" t="s">
        <v>96</v>
      </c>
      <c r="I63" s="153"/>
      <c r="J63" s="153"/>
    </row>
    <row r="64" spans="1:10" s="213" customFormat="1" ht="139.5" customHeight="1">
      <c r="A64" s="151">
        <v>9</v>
      </c>
      <c r="B64" s="150" t="s">
        <v>99</v>
      </c>
      <c r="C64" s="150" t="s">
        <v>100</v>
      </c>
      <c r="D64" s="150" t="s">
        <v>83</v>
      </c>
      <c r="E64" s="150" t="s">
        <v>101</v>
      </c>
      <c r="F64" s="150" t="s">
        <v>102</v>
      </c>
      <c r="G64" s="151">
        <v>5</v>
      </c>
      <c r="H64" s="150" t="s">
        <v>117</v>
      </c>
      <c r="I64" s="153"/>
      <c r="J64" s="153"/>
    </row>
    <row r="65" spans="1:10" s="213" customFormat="1" ht="14.45" customHeight="1">
      <c r="A65" s="193"/>
      <c r="B65" s="152" t="s">
        <v>104</v>
      </c>
      <c r="C65" s="194"/>
      <c r="D65" s="194"/>
      <c r="E65" s="194"/>
      <c r="F65" s="194"/>
      <c r="G65" s="195">
        <f>G4+G45+G46+G59+G60+G61+G62+G63+G64</f>
        <v>100</v>
      </c>
      <c r="H65" s="194"/>
      <c r="I65" s="194"/>
      <c r="J65" s="196">
        <f>J6+J10+J15+J19+J23+J28+J37+J41+J45+J47+J51+J59+J60+J61+J62+J32+J55+J63+J64</f>
        <v>0</v>
      </c>
    </row>
    <row r="67" spans="1:10" s="213" customFormat="1" ht="13.5" customHeight="1">
      <c r="A67" s="207"/>
      <c r="B67" s="214" t="s">
        <v>105</v>
      </c>
      <c r="C67" s="207"/>
      <c r="D67" s="207"/>
      <c r="E67" s="207"/>
      <c r="F67" s="207"/>
      <c r="G67" s="207"/>
      <c r="H67" s="207"/>
      <c r="I67" s="207"/>
      <c r="J67" s="207"/>
    </row>
    <row r="68" spans="1:10" s="213" customFormat="1" ht="13.5" customHeight="1">
      <c r="A68" s="143"/>
      <c r="B68" s="143"/>
      <c r="C68" s="143"/>
      <c r="D68" s="143"/>
      <c r="E68" s="143"/>
      <c r="F68" s="143"/>
      <c r="G68" s="143"/>
      <c r="H68" s="143"/>
      <c r="I68" s="143"/>
      <c r="J68" s="143"/>
    </row>
    <row r="69" spans="1:10" s="213" customFormat="1" ht="13.5" customHeight="1">
      <c r="A69" s="143"/>
      <c r="B69" s="143"/>
      <c r="C69" s="143"/>
      <c r="D69" s="143"/>
      <c r="E69" s="143"/>
      <c r="F69" s="143"/>
      <c r="G69" s="143"/>
      <c r="H69" s="143"/>
      <c r="I69" s="143"/>
      <c r="J69" s="143"/>
    </row>
    <row r="70" spans="1:10" s="213" customFormat="1" ht="13.5" customHeight="1">
      <c r="A70" s="143"/>
      <c r="B70" s="143"/>
      <c r="C70" s="143"/>
      <c r="D70" s="143"/>
      <c r="E70" s="143"/>
      <c r="F70" s="143"/>
      <c r="G70" s="143"/>
      <c r="H70" s="143"/>
      <c r="I70" s="143"/>
      <c r="J70" s="143"/>
    </row>
    <row r="71" spans="1:10" s="213" customFormat="1" ht="13.5" customHeight="1">
      <c r="A71" s="143"/>
      <c r="B71" s="143"/>
      <c r="C71" s="143"/>
      <c r="D71" s="143"/>
      <c r="E71" s="143"/>
      <c r="F71" s="143"/>
      <c r="G71" s="143"/>
      <c r="H71" s="143"/>
      <c r="I71" s="143"/>
      <c r="J71" s="143"/>
    </row>
    <row r="72" spans="1:10" s="213" customFormat="1" ht="13.5" customHeight="1">
      <c r="A72" s="143"/>
      <c r="B72" s="143"/>
      <c r="C72" s="143"/>
      <c r="D72" s="143"/>
      <c r="E72" s="143"/>
      <c r="F72" s="143"/>
      <c r="G72" s="143"/>
      <c r="H72" s="143"/>
      <c r="I72" s="143"/>
      <c r="J72" s="143"/>
    </row>
    <row r="73" spans="1:10" s="213" customFormat="1" ht="13.5" customHeight="1">
      <c r="A73" s="143"/>
      <c r="B73" s="143"/>
      <c r="C73" s="143"/>
      <c r="D73" s="143"/>
      <c r="E73" s="143"/>
      <c r="F73" s="143"/>
      <c r="G73" s="143"/>
      <c r="H73" s="143"/>
      <c r="I73" s="143"/>
      <c r="J73" s="143"/>
    </row>
    <row r="74" spans="1:10" s="213" customFormat="1" ht="13.5" customHeight="1">
      <c r="A74" s="143"/>
      <c r="B74" s="143"/>
      <c r="C74" s="143"/>
      <c r="D74" s="143"/>
      <c r="E74" s="143"/>
      <c r="F74" s="143"/>
      <c r="G74" s="143"/>
      <c r="H74" s="143"/>
      <c r="I74" s="143"/>
      <c r="J74" s="143"/>
    </row>
    <row r="75" spans="1:10" s="213" customFormat="1" ht="13.5" customHeight="1">
      <c r="A75" s="143"/>
      <c r="B75" s="143"/>
      <c r="C75" s="143"/>
      <c r="D75" s="143"/>
      <c r="E75" s="143"/>
      <c r="F75" s="143"/>
      <c r="G75" s="143"/>
      <c r="H75" s="143"/>
      <c r="I75" s="143"/>
      <c r="J75" s="143"/>
    </row>
    <row r="76" spans="1:10" s="213" customFormat="1" ht="13.5" customHeight="1">
      <c r="A76" s="143"/>
      <c r="B76" s="143"/>
      <c r="C76" s="143"/>
      <c r="D76" s="143"/>
      <c r="E76" s="143"/>
      <c r="F76" s="143"/>
      <c r="G76" s="143"/>
      <c r="H76" s="143"/>
      <c r="I76" s="143"/>
      <c r="J76" s="143"/>
    </row>
    <row r="77" spans="1:10" s="213" customFormat="1" ht="13.5" customHeight="1">
      <c r="A77" s="143"/>
      <c r="B77" s="143"/>
      <c r="C77" s="143"/>
      <c r="D77" s="143"/>
      <c r="E77" s="143"/>
      <c r="F77" s="143"/>
      <c r="G77" s="143"/>
      <c r="H77" s="143"/>
      <c r="I77" s="143"/>
      <c r="J77" s="143"/>
    </row>
    <row r="78" spans="1:10" s="213" customFormat="1" ht="13.5" customHeight="1">
      <c r="A78" s="143"/>
      <c r="B78" s="143"/>
      <c r="C78" s="143"/>
      <c r="D78" s="143"/>
      <c r="E78" s="143"/>
      <c r="F78" s="143"/>
      <c r="G78" s="143"/>
      <c r="H78" s="143"/>
      <c r="I78" s="143"/>
      <c r="J78" s="143"/>
    </row>
    <row r="79" spans="1:10" s="213" customFormat="1" ht="13.5" customHeight="1">
      <c r="A79" s="143"/>
      <c r="B79" s="143"/>
      <c r="C79" s="143"/>
      <c r="D79" s="143"/>
      <c r="E79" s="143"/>
      <c r="F79" s="143"/>
      <c r="G79" s="143"/>
      <c r="H79" s="143"/>
      <c r="I79" s="143"/>
      <c r="J79" s="143"/>
    </row>
    <row r="80" spans="1:10" s="213" customFormat="1" ht="13.5" customHeight="1">
      <c r="A80" s="143"/>
      <c r="B80" s="143"/>
      <c r="C80" s="143"/>
      <c r="D80" s="143"/>
      <c r="E80" s="143"/>
      <c r="F80" s="143"/>
      <c r="G80" s="143"/>
      <c r="H80" s="143"/>
      <c r="I80" s="143"/>
      <c r="J80" s="143"/>
    </row>
    <row r="81" spans="1:10" s="213" customFormat="1" ht="13.5" customHeight="1">
      <c r="A81" s="143"/>
      <c r="B81" s="143"/>
      <c r="C81" s="143"/>
      <c r="D81" s="143"/>
      <c r="E81" s="143"/>
      <c r="F81" s="143"/>
      <c r="G81" s="143"/>
      <c r="H81" s="143"/>
      <c r="I81" s="143"/>
      <c r="J81" s="143"/>
    </row>
    <row r="82" spans="1:10" s="213" customFormat="1" ht="13.5" customHeight="1">
      <c r="A82" s="143"/>
      <c r="B82" s="143"/>
      <c r="C82" s="143"/>
      <c r="D82" s="143"/>
      <c r="E82" s="143"/>
      <c r="F82" s="143"/>
      <c r="G82" s="143"/>
      <c r="H82" s="143"/>
      <c r="I82" s="143"/>
      <c r="J82" s="143"/>
    </row>
    <row r="83" spans="1:10" s="213" customFormat="1" ht="13.5" customHeight="1">
      <c r="A83" s="143"/>
      <c r="B83" s="143"/>
      <c r="C83" s="143"/>
      <c r="D83" s="143"/>
      <c r="E83" s="143"/>
      <c r="F83" s="143"/>
      <c r="G83" s="143"/>
      <c r="H83" s="143"/>
      <c r="I83" s="143"/>
      <c r="J83" s="143"/>
    </row>
    <row r="84" spans="1:10" s="213" customFormat="1" ht="13.5" customHeight="1">
      <c r="A84" s="143"/>
      <c r="B84" s="143"/>
      <c r="C84" s="143"/>
      <c r="D84" s="143"/>
      <c r="E84" s="143"/>
      <c r="F84" s="143"/>
      <c r="G84" s="143"/>
      <c r="H84" s="143"/>
      <c r="I84" s="143"/>
      <c r="J84" s="143"/>
    </row>
    <row r="85" spans="1:10" s="213" customFormat="1" ht="13.5" customHeight="1">
      <c r="A85" s="143"/>
      <c r="B85" s="143"/>
      <c r="C85" s="143"/>
      <c r="D85" s="143"/>
      <c r="E85" s="143"/>
      <c r="F85" s="143"/>
      <c r="G85" s="143"/>
      <c r="H85" s="143"/>
      <c r="I85" s="143"/>
      <c r="J85" s="143"/>
    </row>
    <row r="86" spans="1:10" s="213" customFormat="1" ht="13.5" customHeight="1">
      <c r="A86" s="143"/>
      <c r="B86" s="143"/>
      <c r="C86" s="143"/>
      <c r="D86" s="143"/>
      <c r="E86" s="143"/>
      <c r="F86" s="143"/>
      <c r="G86" s="143"/>
      <c r="H86" s="143"/>
      <c r="I86" s="143"/>
      <c r="J86" s="143"/>
    </row>
    <row r="87" spans="1:10" s="213" customFormat="1" ht="13.5" customHeight="1">
      <c r="A87" s="143"/>
      <c r="B87" s="143"/>
      <c r="C87" s="143"/>
      <c r="D87" s="143"/>
      <c r="E87" s="143"/>
      <c r="F87" s="143"/>
      <c r="G87" s="143"/>
      <c r="H87" s="143"/>
      <c r="I87" s="143"/>
      <c r="J87" s="143"/>
    </row>
    <row r="88" spans="1:10" s="213" customFormat="1" ht="13.5" customHeight="1">
      <c r="A88" s="143"/>
      <c r="B88" s="143"/>
      <c r="C88" s="143"/>
      <c r="D88" s="143"/>
      <c r="E88" s="143"/>
      <c r="F88" s="143"/>
      <c r="G88" s="143"/>
      <c r="H88" s="143"/>
      <c r="I88" s="143"/>
      <c r="J88" s="143"/>
    </row>
    <row r="89" spans="1:10" s="213" customFormat="1" ht="13.5" customHeight="1">
      <c r="A89" s="143"/>
      <c r="B89" s="143"/>
      <c r="C89" s="143"/>
      <c r="D89" s="143"/>
      <c r="E89" s="143"/>
      <c r="F89" s="143"/>
      <c r="G89" s="143"/>
      <c r="H89" s="143"/>
      <c r="I89" s="143"/>
      <c r="J89" s="143"/>
    </row>
    <row r="90" spans="1:10" s="213" customFormat="1" ht="13.5" customHeight="1">
      <c r="A90" s="143"/>
      <c r="B90" s="143"/>
      <c r="C90" s="143"/>
      <c r="D90" s="143"/>
      <c r="E90" s="143"/>
      <c r="F90" s="143"/>
      <c r="G90" s="143"/>
      <c r="H90" s="143"/>
      <c r="I90" s="143"/>
      <c r="J90" s="143"/>
    </row>
    <row r="91" spans="1:10" s="213" customFormat="1" ht="13.5" customHeight="1">
      <c r="A91" s="143"/>
      <c r="B91" s="143"/>
      <c r="C91" s="143"/>
      <c r="D91" s="143"/>
      <c r="E91" s="143"/>
      <c r="F91" s="143"/>
      <c r="G91" s="143"/>
      <c r="H91" s="143"/>
      <c r="I91" s="143"/>
      <c r="J91" s="143"/>
    </row>
    <row r="92" spans="1:10" s="213" customFormat="1" ht="13.5" customHeight="1">
      <c r="A92" s="143"/>
      <c r="B92" s="143"/>
      <c r="C92" s="143"/>
      <c r="D92" s="143"/>
      <c r="E92" s="143"/>
      <c r="F92" s="143"/>
      <c r="G92" s="143"/>
      <c r="H92" s="143"/>
      <c r="I92" s="143"/>
      <c r="J92" s="143"/>
    </row>
    <row r="93" spans="1:10" s="213" customFormat="1" ht="13.5" customHeight="1">
      <c r="A93" s="143"/>
      <c r="B93" s="143"/>
      <c r="C93" s="143"/>
      <c r="D93" s="143"/>
      <c r="E93" s="143"/>
      <c r="F93" s="143"/>
      <c r="G93" s="143"/>
      <c r="H93" s="143"/>
      <c r="I93" s="143"/>
      <c r="J93" s="143"/>
    </row>
    <row r="94" spans="1:10" s="213" customFormat="1" ht="13.5" customHeight="1">
      <c r="A94" s="143"/>
      <c r="B94" s="143"/>
      <c r="C94" s="143"/>
      <c r="D94" s="143"/>
      <c r="E94" s="143"/>
      <c r="F94" s="143"/>
      <c r="G94" s="143"/>
      <c r="H94" s="143"/>
      <c r="I94" s="143"/>
      <c r="J94" s="143"/>
    </row>
    <row r="95" spans="1:10" s="213" customFormat="1" ht="13.5" customHeight="1">
      <c r="A95" s="143"/>
      <c r="B95" s="143"/>
      <c r="C95" s="143"/>
      <c r="D95" s="143"/>
      <c r="E95" s="143"/>
      <c r="F95" s="143"/>
      <c r="G95" s="143"/>
      <c r="H95" s="143"/>
      <c r="I95" s="143"/>
      <c r="J95" s="143"/>
    </row>
    <row r="96" spans="1:10" s="213" customFormat="1" ht="13.5" customHeight="1">
      <c r="A96" s="143"/>
      <c r="B96" s="143"/>
      <c r="C96" s="143"/>
      <c r="D96" s="143"/>
      <c r="E96" s="143"/>
      <c r="F96" s="143"/>
      <c r="G96" s="143"/>
      <c r="H96" s="143"/>
      <c r="I96" s="143"/>
      <c r="J96" s="143"/>
    </row>
    <row r="97" spans="1:10" s="213" customFormat="1" ht="13.5" customHeight="1">
      <c r="A97" s="143"/>
      <c r="B97" s="143"/>
      <c r="C97" s="143"/>
      <c r="D97" s="143"/>
      <c r="E97" s="143"/>
      <c r="F97" s="143"/>
      <c r="G97" s="143"/>
      <c r="H97" s="143"/>
      <c r="I97" s="143"/>
      <c r="J97" s="143"/>
    </row>
    <row r="98" spans="1:10" s="213" customFormat="1" ht="13.5" customHeight="1">
      <c r="A98" s="143"/>
      <c r="B98" s="143"/>
      <c r="C98" s="143"/>
      <c r="D98" s="143"/>
      <c r="E98" s="143"/>
      <c r="F98" s="143"/>
      <c r="G98" s="143"/>
      <c r="H98" s="143"/>
      <c r="I98" s="143"/>
      <c r="J98" s="143"/>
    </row>
    <row r="99" spans="1:10" s="213" customFormat="1" ht="13.5" customHeight="1">
      <c r="A99" s="143"/>
      <c r="B99" s="143"/>
      <c r="C99" s="143"/>
      <c r="D99" s="143"/>
      <c r="E99" s="143"/>
      <c r="F99" s="143"/>
      <c r="G99" s="143"/>
      <c r="H99" s="143"/>
      <c r="I99" s="143"/>
      <c r="J99" s="143"/>
    </row>
    <row r="100" spans="1:10" s="213" customFormat="1" ht="13.5" customHeight="1">
      <c r="A100" s="143"/>
      <c r="B100" s="143"/>
      <c r="C100" s="143"/>
      <c r="D100" s="143"/>
      <c r="E100" s="143"/>
      <c r="F100" s="143"/>
      <c r="G100" s="143"/>
      <c r="H100" s="143"/>
      <c r="I100" s="143"/>
      <c r="J100" s="143"/>
    </row>
    <row r="101" spans="1:10" s="213" customFormat="1" ht="13.5" customHeight="1">
      <c r="A101" s="143"/>
      <c r="B101" s="143"/>
      <c r="C101" s="143"/>
      <c r="D101" s="143"/>
      <c r="E101" s="143"/>
      <c r="F101" s="143"/>
      <c r="G101" s="143"/>
      <c r="H101" s="143"/>
      <c r="I101" s="143"/>
      <c r="J101" s="143"/>
    </row>
    <row r="102" spans="1:10" s="213" customFormat="1" ht="13.5" customHeight="1">
      <c r="A102" s="143"/>
      <c r="B102" s="143"/>
      <c r="C102" s="143"/>
      <c r="D102" s="143"/>
      <c r="E102" s="143"/>
      <c r="F102" s="143"/>
      <c r="G102" s="143"/>
      <c r="H102" s="143"/>
      <c r="I102" s="143"/>
      <c r="J102" s="143"/>
    </row>
    <row r="103" spans="1:10" s="213" customFormat="1" ht="13.5" customHeight="1">
      <c r="A103" s="143"/>
      <c r="B103" s="143"/>
      <c r="C103" s="143"/>
      <c r="D103" s="143"/>
      <c r="E103" s="143"/>
      <c r="F103" s="143"/>
      <c r="G103" s="143"/>
      <c r="H103" s="143"/>
      <c r="I103" s="143"/>
      <c r="J103" s="143"/>
    </row>
    <row r="104" spans="1:10" s="213" customFormat="1" ht="13.5" customHeight="1">
      <c r="A104" s="143"/>
      <c r="B104" s="143"/>
      <c r="C104" s="143"/>
      <c r="D104" s="143"/>
      <c r="E104" s="143"/>
      <c r="F104" s="143"/>
      <c r="G104" s="143"/>
      <c r="H104" s="143"/>
      <c r="I104" s="143"/>
      <c r="J104" s="143"/>
    </row>
    <row r="105" spans="1:10" s="213" customFormat="1" ht="13.5" customHeight="1">
      <c r="A105" s="143"/>
      <c r="B105" s="143"/>
      <c r="C105" s="143"/>
      <c r="D105" s="143"/>
      <c r="E105" s="143"/>
      <c r="F105" s="143"/>
      <c r="G105" s="143"/>
      <c r="H105" s="143"/>
      <c r="I105" s="143"/>
      <c r="J105" s="143"/>
    </row>
    <row r="106" spans="1:10" s="213" customFormat="1" ht="13.5" customHeight="1">
      <c r="A106" s="143"/>
      <c r="B106" s="143"/>
      <c r="C106" s="143"/>
      <c r="D106" s="143"/>
      <c r="E106" s="143"/>
      <c r="F106" s="143"/>
      <c r="G106" s="143"/>
      <c r="H106" s="143"/>
      <c r="I106" s="143"/>
      <c r="J106" s="143"/>
    </row>
    <row r="107" spans="1:10" s="213" customFormat="1" ht="13.5" customHeight="1">
      <c r="A107" s="143"/>
      <c r="B107" s="143"/>
      <c r="C107" s="143"/>
      <c r="D107" s="143"/>
      <c r="E107" s="143"/>
      <c r="F107" s="143"/>
      <c r="G107" s="143"/>
      <c r="H107" s="143"/>
      <c r="I107" s="143"/>
      <c r="J107" s="143"/>
    </row>
    <row r="108" spans="1:10" s="213" customFormat="1" ht="13.5" customHeight="1">
      <c r="A108" s="143"/>
      <c r="B108" s="143"/>
      <c r="C108" s="143"/>
      <c r="D108" s="143"/>
      <c r="E108" s="143"/>
      <c r="F108" s="143"/>
      <c r="G108" s="143"/>
      <c r="H108" s="143"/>
      <c r="I108" s="143"/>
      <c r="J108" s="143"/>
    </row>
    <row r="109" spans="1:10" s="213" customFormat="1" ht="13.5" customHeight="1">
      <c r="A109" s="143"/>
      <c r="B109" s="143"/>
      <c r="C109" s="143"/>
      <c r="D109" s="143"/>
      <c r="E109" s="143"/>
      <c r="F109" s="143"/>
      <c r="G109" s="143"/>
      <c r="H109" s="143"/>
      <c r="I109" s="143"/>
      <c r="J109" s="143"/>
    </row>
    <row r="110" spans="1:10" s="213" customFormat="1" ht="13.5" customHeight="1">
      <c r="A110" s="143"/>
      <c r="B110" s="143"/>
      <c r="C110" s="143"/>
      <c r="D110" s="143"/>
      <c r="E110" s="143"/>
      <c r="F110" s="143"/>
      <c r="G110" s="143"/>
      <c r="H110" s="143"/>
      <c r="I110" s="143"/>
      <c r="J110" s="143"/>
    </row>
    <row r="111" spans="1:10" s="213" customFormat="1" ht="13.5" customHeight="1">
      <c r="A111" s="143"/>
      <c r="B111" s="143"/>
      <c r="C111" s="143"/>
      <c r="D111" s="143"/>
      <c r="E111" s="143"/>
      <c r="F111" s="143"/>
      <c r="G111" s="143"/>
      <c r="H111" s="143"/>
      <c r="I111" s="143"/>
      <c r="J111" s="143"/>
    </row>
    <row r="112" spans="1:10" s="213" customFormat="1" ht="13.5" customHeight="1">
      <c r="A112" s="143"/>
      <c r="B112" s="143"/>
      <c r="C112" s="143"/>
      <c r="D112" s="143"/>
      <c r="E112" s="143"/>
      <c r="F112" s="143"/>
      <c r="G112" s="143"/>
      <c r="H112" s="143"/>
      <c r="I112" s="143"/>
      <c r="J112" s="143"/>
    </row>
    <row r="113" spans="1:10" s="213" customFormat="1" ht="13.5" customHeight="1">
      <c r="A113" s="143"/>
      <c r="B113" s="143"/>
      <c r="C113" s="143"/>
      <c r="D113" s="143"/>
      <c r="E113" s="143"/>
      <c r="F113" s="143"/>
      <c r="G113" s="143"/>
      <c r="H113" s="143"/>
      <c r="I113" s="143"/>
      <c r="J113" s="143"/>
    </row>
    <row r="114" spans="1:10" s="213" customFormat="1" ht="13.5" customHeight="1">
      <c r="A114" s="143"/>
      <c r="B114" s="143"/>
      <c r="C114" s="143"/>
      <c r="D114" s="143"/>
      <c r="E114" s="143"/>
      <c r="F114" s="143"/>
      <c r="G114" s="143"/>
      <c r="H114" s="143"/>
      <c r="I114" s="143"/>
      <c r="J114" s="143"/>
    </row>
    <row r="115" spans="1:10" s="213" customFormat="1" ht="13.5" customHeight="1">
      <c r="A115" s="143"/>
      <c r="B115" s="143"/>
      <c r="C115" s="143"/>
      <c r="D115" s="143"/>
      <c r="E115" s="143"/>
      <c r="F115" s="143"/>
      <c r="G115" s="143"/>
      <c r="H115" s="143"/>
      <c r="I115" s="143"/>
      <c r="J115" s="143"/>
    </row>
    <row r="116" spans="1:10" s="213" customFormat="1" ht="13.5" customHeight="1">
      <c r="A116" s="143"/>
      <c r="B116" s="143"/>
      <c r="C116" s="143"/>
      <c r="D116" s="143"/>
      <c r="E116" s="143"/>
      <c r="F116" s="143"/>
      <c r="G116" s="143"/>
      <c r="H116" s="143"/>
      <c r="I116" s="143"/>
      <c r="J116" s="143"/>
    </row>
    <row r="117" spans="1:10" s="213" customFormat="1" ht="13.5" customHeight="1">
      <c r="A117" s="143"/>
      <c r="B117" s="143"/>
      <c r="C117" s="143"/>
      <c r="D117" s="143"/>
      <c r="E117" s="143"/>
      <c r="F117" s="143"/>
      <c r="G117" s="143"/>
      <c r="H117" s="143"/>
      <c r="I117" s="143"/>
      <c r="J117" s="143"/>
    </row>
    <row r="118" spans="1:10" s="213" customFormat="1" ht="13.5" customHeight="1">
      <c r="A118" s="143"/>
      <c r="B118" s="143"/>
      <c r="C118" s="143"/>
      <c r="D118" s="143"/>
      <c r="E118" s="143"/>
      <c r="F118" s="143"/>
      <c r="G118" s="143"/>
      <c r="H118" s="143"/>
      <c r="I118" s="143"/>
      <c r="J118" s="143"/>
    </row>
    <row r="119" spans="1:10" s="213" customFormat="1" ht="13.5" customHeight="1">
      <c r="A119" s="143"/>
      <c r="B119" s="143"/>
      <c r="C119" s="143"/>
      <c r="D119" s="143"/>
      <c r="E119" s="143"/>
      <c r="F119" s="143"/>
      <c r="G119" s="143"/>
      <c r="H119" s="143"/>
      <c r="I119" s="143"/>
      <c r="J119" s="143"/>
    </row>
    <row r="120" spans="1:10" s="213" customFormat="1" ht="13.5" customHeight="1">
      <c r="A120" s="143"/>
      <c r="B120" s="143"/>
      <c r="C120" s="143"/>
      <c r="D120" s="143"/>
      <c r="E120" s="143"/>
      <c r="F120" s="143"/>
      <c r="G120" s="143"/>
      <c r="H120" s="143"/>
      <c r="I120" s="143"/>
      <c r="J120" s="143"/>
    </row>
    <row r="121" spans="1:10" s="213" customFormat="1" ht="13.5" customHeight="1">
      <c r="A121" s="143"/>
      <c r="B121" s="143"/>
      <c r="C121" s="143"/>
      <c r="D121" s="143"/>
      <c r="E121" s="143"/>
      <c r="F121" s="143"/>
      <c r="G121" s="143"/>
      <c r="H121" s="143"/>
      <c r="I121" s="143"/>
      <c r="J121" s="143"/>
    </row>
    <row r="122" spans="1:10" s="213" customFormat="1" ht="13.5" customHeight="1">
      <c r="A122" s="143"/>
      <c r="B122" s="143"/>
      <c r="C122" s="143"/>
      <c r="D122" s="143"/>
      <c r="E122" s="143"/>
      <c r="F122" s="143"/>
      <c r="G122" s="143"/>
      <c r="H122" s="143"/>
      <c r="I122" s="143"/>
      <c r="J122" s="143"/>
    </row>
    <row r="123" spans="1:10" s="213" customFormat="1" ht="13.5" customHeight="1">
      <c r="A123" s="143"/>
      <c r="B123" s="143"/>
      <c r="C123" s="143"/>
      <c r="D123" s="143"/>
      <c r="E123" s="143"/>
      <c r="F123" s="143"/>
      <c r="G123" s="143"/>
      <c r="H123" s="143"/>
      <c r="I123" s="143"/>
      <c r="J123" s="143"/>
    </row>
    <row r="124" spans="1:10" s="213" customFormat="1" ht="13.5" customHeight="1">
      <c r="A124" s="143"/>
      <c r="B124" s="143"/>
      <c r="C124" s="143"/>
      <c r="D124" s="143"/>
      <c r="E124" s="143"/>
      <c r="F124" s="143"/>
      <c r="G124" s="143"/>
      <c r="H124" s="143"/>
      <c r="I124" s="143"/>
      <c r="J124" s="143"/>
    </row>
    <row r="125" spans="1:10" s="213" customFormat="1" ht="13.5" customHeight="1">
      <c r="A125" s="143"/>
      <c r="B125" s="143"/>
      <c r="C125" s="143"/>
      <c r="D125" s="143"/>
      <c r="E125" s="143"/>
      <c r="F125" s="143"/>
      <c r="G125" s="143"/>
      <c r="H125" s="143"/>
      <c r="I125" s="143"/>
      <c r="J125" s="143"/>
    </row>
    <row r="126" spans="1:10" s="213" customFormat="1" ht="13.5" customHeight="1">
      <c r="A126" s="143"/>
      <c r="B126" s="143"/>
      <c r="C126" s="143"/>
      <c r="D126" s="143"/>
      <c r="E126" s="143"/>
      <c r="F126" s="143"/>
      <c r="G126" s="143"/>
      <c r="H126" s="143"/>
      <c r="I126" s="143"/>
      <c r="J126" s="143"/>
    </row>
    <row r="127" spans="1:10" s="213" customFormat="1" ht="13.5" customHeight="1">
      <c r="A127" s="143"/>
      <c r="B127" s="143"/>
      <c r="C127" s="143"/>
      <c r="D127" s="143"/>
      <c r="E127" s="143"/>
      <c r="F127" s="143"/>
      <c r="G127" s="143"/>
      <c r="H127" s="143"/>
      <c r="I127" s="143"/>
      <c r="J127" s="143"/>
    </row>
    <row r="128" spans="1:10" s="213" customFormat="1" ht="13.5" customHeight="1">
      <c r="A128" s="143"/>
      <c r="B128" s="143"/>
      <c r="C128" s="143"/>
      <c r="D128" s="143"/>
      <c r="E128" s="143"/>
      <c r="F128" s="143"/>
      <c r="G128" s="143"/>
      <c r="H128" s="143"/>
      <c r="I128" s="143"/>
      <c r="J128" s="143"/>
    </row>
    <row r="129" spans="1:10" s="213" customFormat="1" ht="13.5" customHeight="1">
      <c r="A129" s="143"/>
      <c r="B129" s="143"/>
      <c r="C129" s="143"/>
      <c r="D129" s="143"/>
      <c r="E129" s="143"/>
      <c r="F129" s="143"/>
      <c r="G129" s="143"/>
      <c r="H129" s="143"/>
      <c r="I129" s="143"/>
      <c r="J129" s="143"/>
    </row>
    <row r="130" spans="1:10" s="213" customFormat="1" ht="13.5" customHeight="1">
      <c r="A130" s="143"/>
      <c r="B130" s="143"/>
      <c r="C130" s="143"/>
      <c r="D130" s="143"/>
      <c r="E130" s="143"/>
      <c r="F130" s="143"/>
      <c r="G130" s="143"/>
      <c r="H130" s="143"/>
      <c r="I130" s="143"/>
      <c r="J130" s="143"/>
    </row>
    <row r="131" spans="1:10" s="213" customFormat="1" ht="13.5" customHeight="1">
      <c r="A131" s="143"/>
      <c r="B131" s="143"/>
      <c r="C131" s="143"/>
      <c r="D131" s="143"/>
      <c r="E131" s="143"/>
      <c r="F131" s="143"/>
      <c r="G131" s="143"/>
      <c r="H131" s="143"/>
      <c r="I131" s="143"/>
      <c r="J131" s="143"/>
    </row>
    <row r="132" spans="1:10" s="213" customFormat="1" ht="13.5" customHeight="1">
      <c r="A132" s="143"/>
      <c r="B132" s="143"/>
      <c r="C132" s="143"/>
      <c r="D132" s="143"/>
      <c r="E132" s="143"/>
      <c r="F132" s="143"/>
      <c r="G132" s="143"/>
      <c r="H132" s="143"/>
      <c r="I132" s="143"/>
      <c r="J132" s="143"/>
    </row>
    <row r="133" spans="1:10" s="213" customFormat="1" ht="13.5" customHeight="1">
      <c r="A133" s="143"/>
      <c r="B133" s="143"/>
      <c r="C133" s="143"/>
      <c r="D133" s="143"/>
      <c r="E133" s="143"/>
      <c r="F133" s="143"/>
      <c r="G133" s="143"/>
      <c r="H133" s="143"/>
      <c r="I133" s="143"/>
      <c r="J133" s="143"/>
    </row>
    <row r="134" spans="1:10" s="213" customFormat="1" ht="13.5" customHeight="1">
      <c r="A134" s="143"/>
      <c r="B134" s="143"/>
      <c r="C134" s="143"/>
      <c r="D134" s="143"/>
      <c r="E134" s="143"/>
      <c r="F134" s="143"/>
      <c r="G134" s="143"/>
      <c r="H134" s="143"/>
      <c r="I134" s="143"/>
      <c r="J134" s="143"/>
    </row>
    <row r="135" spans="1:10" s="213" customFormat="1" ht="13.5" customHeight="1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</row>
    <row r="136" spans="1:10" s="213" customFormat="1" ht="13.5" customHeight="1">
      <c r="A136" s="143"/>
      <c r="B136" s="143"/>
      <c r="C136" s="143"/>
      <c r="D136" s="143"/>
      <c r="E136" s="143"/>
      <c r="F136" s="143"/>
      <c r="G136" s="143"/>
      <c r="H136" s="143"/>
      <c r="I136" s="143"/>
      <c r="J136" s="143"/>
    </row>
    <row r="137" spans="1:10" s="213" customFormat="1" ht="13.5" customHeight="1">
      <c r="A137" s="143"/>
      <c r="B137" s="143"/>
      <c r="C137" s="143"/>
      <c r="D137" s="143"/>
      <c r="E137" s="143"/>
      <c r="F137" s="143"/>
      <c r="G137" s="143"/>
      <c r="H137" s="143"/>
      <c r="I137" s="143"/>
      <c r="J137" s="143"/>
    </row>
    <row r="138" spans="1:10" s="213" customFormat="1" ht="13.5" customHeight="1">
      <c r="A138" s="143"/>
      <c r="B138" s="143"/>
      <c r="C138" s="143"/>
      <c r="D138" s="143"/>
      <c r="E138" s="143"/>
      <c r="F138" s="143"/>
      <c r="G138" s="143"/>
      <c r="H138" s="143"/>
      <c r="I138" s="143"/>
      <c r="J138" s="143"/>
    </row>
    <row r="139" spans="1:10" s="213" customFormat="1" ht="13.5" customHeight="1">
      <c r="A139" s="143"/>
      <c r="B139" s="143"/>
      <c r="C139" s="143"/>
      <c r="D139" s="143"/>
      <c r="E139" s="143"/>
      <c r="F139" s="143"/>
      <c r="G139" s="143"/>
      <c r="H139" s="143"/>
      <c r="I139" s="143"/>
      <c r="J139" s="143"/>
    </row>
    <row r="140" spans="1:10" s="213" customFormat="1" ht="13.5" customHeight="1">
      <c r="A140" s="143"/>
      <c r="B140" s="143"/>
      <c r="C140" s="143"/>
      <c r="D140" s="143"/>
      <c r="E140" s="143"/>
      <c r="F140" s="143"/>
      <c r="G140" s="143"/>
      <c r="H140" s="143"/>
      <c r="I140" s="143"/>
      <c r="J140" s="143"/>
    </row>
    <row r="141" spans="1:10" s="213" customFormat="1" ht="13.5" customHeight="1">
      <c r="A141" s="143"/>
      <c r="B141" s="143"/>
      <c r="C141" s="143"/>
      <c r="D141" s="143"/>
      <c r="E141" s="143"/>
      <c r="F141" s="143"/>
      <c r="G141" s="143"/>
      <c r="H141" s="143"/>
      <c r="I141" s="143"/>
      <c r="J141" s="143"/>
    </row>
    <row r="142" spans="1:10" s="213" customFormat="1" ht="13.5" customHeight="1">
      <c r="A142" s="143"/>
      <c r="B142" s="143"/>
      <c r="C142" s="143"/>
      <c r="D142" s="143"/>
      <c r="E142" s="143"/>
      <c r="F142" s="143"/>
      <c r="G142" s="143"/>
      <c r="H142" s="143"/>
      <c r="I142" s="143"/>
      <c r="J142" s="143"/>
    </row>
    <row r="143" spans="1:10" s="213" customFormat="1" ht="13.5" customHeight="1">
      <c r="A143" s="143"/>
      <c r="B143" s="143"/>
      <c r="C143" s="143"/>
      <c r="D143" s="143"/>
      <c r="E143" s="143"/>
      <c r="F143" s="143"/>
      <c r="G143" s="143"/>
      <c r="H143" s="143"/>
      <c r="I143" s="143"/>
      <c r="J143" s="143"/>
    </row>
    <row r="144" spans="1:10" s="213" customFormat="1" ht="13.5" customHeight="1">
      <c r="A144" s="143"/>
      <c r="B144" s="143"/>
      <c r="C144" s="143"/>
      <c r="D144" s="143"/>
      <c r="E144" s="143"/>
      <c r="F144" s="143"/>
      <c r="G144" s="143"/>
      <c r="H144" s="143"/>
      <c r="I144" s="143"/>
      <c r="J144" s="143"/>
    </row>
    <row r="145" spans="1:10" s="213" customFormat="1" ht="13.5" customHeight="1">
      <c r="A145" s="143"/>
      <c r="B145" s="143"/>
      <c r="C145" s="143"/>
      <c r="D145" s="143"/>
      <c r="E145" s="143"/>
      <c r="F145" s="143"/>
      <c r="G145" s="143"/>
      <c r="H145" s="143"/>
      <c r="I145" s="143"/>
      <c r="J145" s="143"/>
    </row>
    <row r="146" spans="1:10" s="213" customFormat="1" ht="13.5" customHeight="1">
      <c r="A146" s="143"/>
      <c r="B146" s="143"/>
      <c r="C146" s="143"/>
      <c r="D146" s="143"/>
      <c r="E146" s="143"/>
      <c r="F146" s="143"/>
      <c r="G146" s="143"/>
      <c r="H146" s="143"/>
      <c r="I146" s="143"/>
      <c r="J146" s="143"/>
    </row>
    <row r="147" spans="1:10" s="213" customFormat="1" ht="13.5" customHeight="1">
      <c r="A147" s="143"/>
      <c r="B147" s="143"/>
      <c r="C147" s="143"/>
      <c r="D147" s="143"/>
      <c r="E147" s="143"/>
      <c r="F147" s="143"/>
      <c r="G147" s="143"/>
      <c r="H147" s="143"/>
      <c r="I147" s="143"/>
      <c r="J147" s="143"/>
    </row>
    <row r="148" spans="1:10" s="213" customFormat="1" ht="13.5" customHeight="1">
      <c r="A148" s="143"/>
      <c r="B148" s="143"/>
      <c r="C148" s="143"/>
      <c r="D148" s="143"/>
      <c r="E148" s="143"/>
      <c r="F148" s="143"/>
      <c r="G148" s="143"/>
      <c r="H148" s="143"/>
      <c r="I148" s="143"/>
      <c r="J148" s="143"/>
    </row>
    <row r="149" spans="1:10" s="213" customFormat="1" ht="13.5" customHeight="1">
      <c r="A149" s="143"/>
      <c r="B149" s="143"/>
      <c r="C149" s="143"/>
      <c r="D149" s="143"/>
      <c r="E149" s="143"/>
      <c r="F149" s="143"/>
      <c r="G149" s="143"/>
      <c r="H149" s="143"/>
      <c r="I149" s="143"/>
      <c r="J149" s="143"/>
    </row>
    <row r="150" spans="1:10" s="213" customFormat="1" ht="13.5" customHeight="1">
      <c r="A150" s="143"/>
      <c r="B150" s="143"/>
      <c r="C150" s="143"/>
      <c r="D150" s="143"/>
      <c r="E150" s="143"/>
      <c r="F150" s="143"/>
      <c r="G150" s="143"/>
      <c r="H150" s="143"/>
      <c r="I150" s="143"/>
      <c r="J150" s="143"/>
    </row>
    <row r="151" spans="1:10" s="213" customFormat="1" ht="13.5" customHeight="1">
      <c r="A151" s="143"/>
      <c r="B151" s="143"/>
      <c r="C151" s="143"/>
      <c r="D151" s="143"/>
      <c r="E151" s="143"/>
      <c r="F151" s="143"/>
      <c r="G151" s="143"/>
      <c r="H151" s="143"/>
      <c r="I151" s="143"/>
      <c r="J151" s="143"/>
    </row>
    <row r="152" spans="1:10" s="213" customFormat="1" ht="13.5" customHeight="1">
      <c r="A152" s="143"/>
      <c r="B152" s="143"/>
      <c r="C152" s="143"/>
      <c r="D152" s="143"/>
      <c r="E152" s="143"/>
      <c r="F152" s="143"/>
      <c r="G152" s="143"/>
      <c r="H152" s="143"/>
      <c r="I152" s="143"/>
      <c r="J152" s="143"/>
    </row>
    <row r="153" spans="1:10" s="213" customFormat="1" ht="13.5" customHeight="1">
      <c r="A153" s="143"/>
      <c r="B153" s="143"/>
      <c r="C153" s="143"/>
      <c r="D153" s="143"/>
      <c r="E153" s="143"/>
      <c r="F153" s="143"/>
      <c r="G153" s="143"/>
      <c r="H153" s="143"/>
      <c r="I153" s="143"/>
      <c r="J153" s="143"/>
    </row>
    <row r="154" spans="1:10" s="213" customFormat="1" ht="13.5" customHeight="1">
      <c r="A154" s="143"/>
      <c r="B154" s="143"/>
      <c r="C154" s="143"/>
      <c r="D154" s="143"/>
      <c r="E154" s="143"/>
      <c r="F154" s="143"/>
      <c r="G154" s="143"/>
      <c r="H154" s="143"/>
      <c r="I154" s="143"/>
      <c r="J154" s="143"/>
    </row>
    <row r="155" spans="1:10" s="213" customFormat="1" ht="13.5" customHeight="1">
      <c r="A155" s="143"/>
      <c r="B155" s="143"/>
      <c r="C155" s="143"/>
      <c r="D155" s="143"/>
      <c r="E155" s="143"/>
      <c r="F155" s="143"/>
      <c r="G155" s="143"/>
      <c r="H155" s="143"/>
      <c r="I155" s="143"/>
      <c r="J155" s="143"/>
    </row>
    <row r="156" spans="1:10" s="213" customFormat="1" ht="13.5" customHeight="1">
      <c r="A156" s="143"/>
      <c r="B156" s="143"/>
      <c r="C156" s="143"/>
      <c r="D156" s="143"/>
      <c r="E156" s="143"/>
      <c r="F156" s="143"/>
      <c r="G156" s="143"/>
      <c r="H156" s="143"/>
      <c r="I156" s="143"/>
      <c r="J156" s="143"/>
    </row>
    <row r="157" spans="1:10" s="213" customFormat="1" ht="13.5" customHeight="1">
      <c r="A157" s="143"/>
      <c r="B157" s="143"/>
      <c r="C157" s="143"/>
      <c r="D157" s="143"/>
      <c r="E157" s="143"/>
      <c r="F157" s="143"/>
      <c r="G157" s="143"/>
      <c r="H157" s="143"/>
      <c r="I157" s="143"/>
      <c r="J157" s="143"/>
    </row>
    <row r="158" spans="1:10" s="213" customFormat="1" ht="13.5" customHeight="1">
      <c r="A158" s="143"/>
      <c r="B158" s="143"/>
      <c r="C158" s="143"/>
      <c r="D158" s="143"/>
      <c r="E158" s="143"/>
      <c r="F158" s="143"/>
      <c r="G158" s="143"/>
      <c r="H158" s="143"/>
      <c r="I158" s="143"/>
      <c r="J158" s="143"/>
    </row>
    <row r="159" spans="1:10" s="213" customFormat="1" ht="13.5" customHeight="1">
      <c r="A159" s="143"/>
      <c r="B159" s="143"/>
      <c r="C159" s="143"/>
      <c r="D159" s="143"/>
      <c r="E159" s="143"/>
      <c r="F159" s="143"/>
      <c r="G159" s="143"/>
      <c r="H159" s="143"/>
      <c r="I159" s="143"/>
      <c r="J159" s="143"/>
    </row>
    <row r="160" spans="1:10" s="213" customFormat="1" ht="13.5" customHeight="1">
      <c r="A160" s="143"/>
      <c r="B160" s="143"/>
      <c r="C160" s="143"/>
      <c r="D160" s="143"/>
      <c r="E160" s="143"/>
      <c r="F160" s="143"/>
      <c r="G160" s="143"/>
      <c r="H160" s="143"/>
      <c r="I160" s="143"/>
      <c r="J160" s="143"/>
    </row>
    <row r="161" spans="1:10" s="213" customFormat="1" ht="13.5" customHeight="1">
      <c r="A161" s="143"/>
      <c r="B161" s="143"/>
      <c r="C161" s="143"/>
      <c r="D161" s="143"/>
      <c r="E161" s="143"/>
      <c r="F161" s="143"/>
      <c r="G161" s="143"/>
      <c r="H161" s="143"/>
      <c r="I161" s="143"/>
      <c r="J161" s="143"/>
    </row>
    <row r="162" spans="1:10" s="213" customFormat="1" ht="13.5" customHeight="1">
      <c r="A162" s="143"/>
      <c r="B162" s="143"/>
      <c r="C162" s="143"/>
      <c r="D162" s="143"/>
      <c r="E162" s="143"/>
      <c r="F162" s="143"/>
      <c r="G162" s="143"/>
      <c r="H162" s="143"/>
      <c r="I162" s="143"/>
      <c r="J162" s="143"/>
    </row>
    <row r="163" spans="1:10" s="213" customFormat="1" ht="13.5" customHeight="1">
      <c r="A163" s="143"/>
      <c r="B163" s="143"/>
      <c r="C163" s="143"/>
      <c r="D163" s="143"/>
      <c r="E163" s="143"/>
      <c r="F163" s="143"/>
      <c r="G163" s="143"/>
      <c r="H163" s="143"/>
      <c r="I163" s="143"/>
      <c r="J163" s="143"/>
    </row>
    <row r="164" spans="1:10" s="213" customFormat="1" ht="13.5" customHeight="1">
      <c r="A164" s="143"/>
      <c r="B164" s="143"/>
      <c r="C164" s="143"/>
      <c r="D164" s="143"/>
      <c r="E164" s="143"/>
      <c r="F164" s="143"/>
      <c r="G164" s="143"/>
      <c r="H164" s="143"/>
      <c r="I164" s="143"/>
      <c r="J164" s="143"/>
    </row>
    <row r="165" spans="1:10" s="213" customFormat="1" ht="13.5" customHeight="1">
      <c r="A165" s="143"/>
      <c r="B165" s="143"/>
      <c r="C165" s="143"/>
      <c r="D165" s="143"/>
      <c r="E165" s="143"/>
      <c r="F165" s="143"/>
      <c r="G165" s="143"/>
      <c r="H165" s="143"/>
      <c r="I165" s="143"/>
      <c r="J165" s="143"/>
    </row>
    <row r="166" spans="1:10" s="213" customFormat="1" ht="13.5" customHeight="1">
      <c r="A166" s="143"/>
      <c r="B166" s="143"/>
      <c r="C166" s="143"/>
      <c r="D166" s="143"/>
      <c r="E166" s="143"/>
      <c r="F166" s="143"/>
      <c r="G166" s="143"/>
      <c r="H166" s="143"/>
      <c r="I166" s="143"/>
      <c r="J166" s="143"/>
    </row>
    <row r="167" spans="1:10" s="213" customFormat="1" ht="13.5" customHeight="1">
      <c r="A167" s="143"/>
      <c r="B167" s="143"/>
      <c r="C167" s="143"/>
      <c r="D167" s="143"/>
      <c r="E167" s="143"/>
      <c r="F167" s="143"/>
      <c r="G167" s="143"/>
      <c r="H167" s="143"/>
      <c r="I167" s="143"/>
      <c r="J167" s="143"/>
    </row>
    <row r="168" spans="1:10" s="213" customFormat="1" ht="13.5" customHeight="1">
      <c r="A168" s="143"/>
      <c r="B168" s="143"/>
      <c r="C168" s="143"/>
      <c r="D168" s="143"/>
      <c r="E168" s="143"/>
      <c r="F168" s="143"/>
      <c r="G168" s="143"/>
      <c r="H168" s="143"/>
      <c r="I168" s="143"/>
      <c r="J168" s="143"/>
    </row>
    <row r="169" spans="1:10" s="213" customFormat="1" ht="13.5" customHeight="1">
      <c r="A169" s="143"/>
      <c r="B169" s="143"/>
      <c r="C169" s="143"/>
      <c r="D169" s="143"/>
      <c r="E169" s="143"/>
      <c r="F169" s="143"/>
      <c r="G169" s="143"/>
      <c r="H169" s="143"/>
      <c r="I169" s="143"/>
      <c r="J169" s="143"/>
    </row>
    <row r="170" spans="1:10" s="213" customFormat="1" ht="13.5" customHeight="1">
      <c r="A170" s="143"/>
      <c r="B170" s="143"/>
      <c r="C170" s="143"/>
      <c r="D170" s="143"/>
      <c r="E170" s="143"/>
      <c r="F170" s="143"/>
      <c r="G170" s="143"/>
      <c r="H170" s="143"/>
      <c r="I170" s="143"/>
      <c r="J170" s="143"/>
    </row>
    <row r="171" spans="1:10" s="213" customFormat="1" ht="13.5" customHeight="1">
      <c r="A171" s="143"/>
      <c r="B171" s="143"/>
      <c r="C171" s="143"/>
      <c r="D171" s="143"/>
      <c r="E171" s="143"/>
      <c r="F171" s="143"/>
      <c r="G171" s="143"/>
      <c r="H171" s="143"/>
      <c r="I171" s="143"/>
      <c r="J171" s="143"/>
    </row>
    <row r="172" spans="1:10" s="213" customFormat="1" ht="13.5" customHeight="1">
      <c r="A172" s="143"/>
      <c r="B172" s="143"/>
      <c r="C172" s="143"/>
      <c r="D172" s="143"/>
      <c r="E172" s="143"/>
      <c r="F172" s="143"/>
      <c r="G172" s="143"/>
      <c r="H172" s="143"/>
      <c r="I172" s="143"/>
      <c r="J172" s="143"/>
    </row>
    <row r="173" spans="1:10" s="213" customFormat="1" ht="13.5" customHeight="1">
      <c r="A173" s="143"/>
      <c r="B173" s="143"/>
      <c r="C173" s="143"/>
      <c r="D173" s="143"/>
      <c r="E173" s="143"/>
      <c r="F173" s="143"/>
      <c r="G173" s="143"/>
      <c r="H173" s="143"/>
      <c r="I173" s="143"/>
      <c r="J173" s="143"/>
    </row>
    <row r="174" spans="1:10" s="213" customFormat="1" ht="13.5" customHeight="1">
      <c r="A174" s="143"/>
      <c r="B174" s="143"/>
      <c r="C174" s="143"/>
      <c r="D174" s="143"/>
      <c r="E174" s="143"/>
      <c r="F174" s="143"/>
      <c r="G174" s="143"/>
      <c r="H174" s="143"/>
      <c r="I174" s="143"/>
      <c r="J174" s="143"/>
    </row>
    <row r="175" spans="1:10" s="213" customFormat="1" ht="13.5" customHeight="1">
      <c r="A175" s="143"/>
      <c r="B175" s="143"/>
      <c r="C175" s="143"/>
      <c r="D175" s="143"/>
      <c r="E175" s="143"/>
      <c r="F175" s="143"/>
      <c r="G175" s="143"/>
      <c r="H175" s="143"/>
      <c r="I175" s="143"/>
      <c r="J175" s="143"/>
    </row>
    <row r="176" spans="1:10" s="213" customFormat="1" ht="13.5" customHeight="1">
      <c r="A176" s="143"/>
      <c r="B176" s="143"/>
      <c r="C176" s="143"/>
      <c r="D176" s="143"/>
      <c r="E176" s="143"/>
      <c r="F176" s="143"/>
      <c r="G176" s="143"/>
      <c r="H176" s="143"/>
      <c r="I176" s="143"/>
      <c r="J176" s="143"/>
    </row>
    <row r="177" spans="1:10" s="213" customFormat="1" ht="13.5" customHeight="1">
      <c r="A177" s="143"/>
      <c r="B177" s="143"/>
      <c r="C177" s="143"/>
      <c r="D177" s="143"/>
      <c r="E177" s="143"/>
      <c r="F177" s="143"/>
      <c r="G177" s="143"/>
      <c r="H177" s="143"/>
      <c r="I177" s="143"/>
      <c r="J177" s="143"/>
    </row>
    <row r="178" spans="1:10" s="213" customFormat="1" ht="13.5" customHeight="1">
      <c r="A178" s="143"/>
      <c r="B178" s="143"/>
      <c r="C178" s="143"/>
      <c r="D178" s="143"/>
      <c r="E178" s="143"/>
      <c r="F178" s="143"/>
      <c r="G178" s="143"/>
      <c r="H178" s="143"/>
      <c r="I178" s="143"/>
      <c r="J178" s="143"/>
    </row>
    <row r="179" spans="1:10" s="213" customFormat="1" ht="13.5" customHeight="1">
      <c r="A179" s="143"/>
      <c r="B179" s="143"/>
      <c r="C179" s="143"/>
      <c r="D179" s="143"/>
      <c r="E179" s="143"/>
      <c r="F179" s="143"/>
      <c r="G179" s="143"/>
      <c r="H179" s="143"/>
      <c r="I179" s="143"/>
      <c r="J179" s="143"/>
    </row>
    <row r="180" spans="1:10" s="213" customFormat="1" ht="13.5" customHeight="1">
      <c r="A180" s="143"/>
      <c r="B180" s="143"/>
      <c r="C180" s="143"/>
      <c r="D180" s="143"/>
      <c r="E180" s="143"/>
      <c r="F180" s="143"/>
      <c r="G180" s="143"/>
      <c r="H180" s="143"/>
      <c r="I180" s="143"/>
      <c r="J180" s="143"/>
    </row>
    <row r="181" spans="1:10" s="213" customFormat="1" ht="13.5" customHeight="1">
      <c r="A181" s="143"/>
      <c r="B181" s="143"/>
      <c r="C181" s="143"/>
      <c r="D181" s="143"/>
      <c r="E181" s="143"/>
      <c r="F181" s="143"/>
      <c r="G181" s="143"/>
      <c r="H181" s="143"/>
      <c r="I181" s="143"/>
      <c r="J181" s="143"/>
    </row>
    <row r="182" spans="1:10" s="213" customFormat="1" ht="13.5" customHeight="1">
      <c r="A182" s="143"/>
      <c r="B182" s="143"/>
      <c r="C182" s="143"/>
      <c r="D182" s="143"/>
      <c r="E182" s="143"/>
      <c r="F182" s="143"/>
      <c r="G182" s="143"/>
      <c r="H182" s="143"/>
      <c r="I182" s="143"/>
      <c r="J182" s="143"/>
    </row>
    <row r="183" spans="1:10" s="213" customFormat="1" ht="13.5" customHeight="1">
      <c r="A183" s="143"/>
      <c r="B183" s="143"/>
      <c r="C183" s="143"/>
      <c r="D183" s="143"/>
      <c r="E183" s="143"/>
      <c r="F183" s="143"/>
      <c r="G183" s="143"/>
      <c r="H183" s="143"/>
      <c r="I183" s="143"/>
      <c r="J183" s="143"/>
    </row>
    <row r="184" spans="1:10" s="213" customFormat="1" ht="13.5" customHeight="1">
      <c r="A184" s="143"/>
      <c r="B184" s="143"/>
      <c r="C184" s="143"/>
      <c r="D184" s="143"/>
      <c r="E184" s="143"/>
      <c r="F184" s="143"/>
      <c r="G184" s="143"/>
      <c r="H184" s="143"/>
      <c r="I184" s="143"/>
      <c r="J184" s="143"/>
    </row>
    <row r="185" spans="1:10" s="213" customFormat="1" ht="13.5" customHeight="1">
      <c r="A185" s="143"/>
      <c r="B185" s="143"/>
      <c r="C185" s="143"/>
      <c r="D185" s="143"/>
      <c r="E185" s="143"/>
      <c r="F185" s="143"/>
      <c r="G185" s="143"/>
      <c r="H185" s="143"/>
      <c r="I185" s="143"/>
      <c r="J185" s="143"/>
    </row>
    <row r="186" spans="1:10" s="213" customFormat="1" ht="13.5" customHeight="1">
      <c r="A186" s="143"/>
      <c r="B186" s="143"/>
      <c r="C186" s="143"/>
      <c r="D186" s="143"/>
      <c r="E186" s="143"/>
      <c r="F186" s="143"/>
      <c r="G186" s="143"/>
      <c r="H186" s="143"/>
      <c r="I186" s="143"/>
      <c r="J186" s="143"/>
    </row>
    <row r="187" spans="1:10" s="213" customFormat="1" ht="13.5" customHeight="1">
      <c r="A187" s="143"/>
      <c r="B187" s="143"/>
      <c r="C187" s="143"/>
      <c r="D187" s="143"/>
      <c r="E187" s="143"/>
      <c r="F187" s="143"/>
      <c r="G187" s="143"/>
      <c r="H187" s="143"/>
      <c r="I187" s="143"/>
      <c r="J187" s="143"/>
    </row>
    <row r="188" spans="1:10" s="213" customFormat="1" ht="13.5" customHeight="1">
      <c r="A188" s="143"/>
      <c r="B188" s="143"/>
      <c r="C188" s="143"/>
      <c r="D188" s="143"/>
      <c r="E188" s="143"/>
      <c r="F188" s="143"/>
      <c r="G188" s="143"/>
      <c r="H188" s="143"/>
      <c r="I188" s="143"/>
      <c r="J188" s="143"/>
    </row>
    <row r="189" spans="1:10" s="213" customFormat="1" ht="13.5" customHeight="1">
      <c r="A189" s="143"/>
      <c r="B189" s="143"/>
      <c r="C189" s="143"/>
      <c r="D189" s="143"/>
      <c r="E189" s="143"/>
      <c r="F189" s="143"/>
      <c r="G189" s="143"/>
      <c r="H189" s="143"/>
      <c r="I189" s="143"/>
      <c r="J189" s="143"/>
    </row>
    <row r="190" spans="1:10" s="213" customFormat="1" ht="13.5" customHeight="1">
      <c r="A190" s="143"/>
      <c r="B190" s="143"/>
      <c r="C190" s="143"/>
      <c r="D190" s="143"/>
      <c r="E190" s="143"/>
      <c r="F190" s="143"/>
      <c r="G190" s="143"/>
      <c r="H190" s="143"/>
      <c r="I190" s="143"/>
      <c r="J190" s="143"/>
    </row>
    <row r="191" spans="1:10" s="213" customFormat="1" ht="13.5" customHeight="1">
      <c r="A191" s="143"/>
      <c r="B191" s="143"/>
      <c r="C191" s="143"/>
      <c r="D191" s="143"/>
      <c r="E191" s="143"/>
      <c r="F191" s="143"/>
      <c r="G191" s="143"/>
      <c r="H191" s="143"/>
      <c r="I191" s="143"/>
      <c r="J191" s="143"/>
    </row>
    <row r="192" spans="1:10" s="213" customFormat="1" ht="13.5" customHeight="1">
      <c r="A192" s="143"/>
      <c r="B192" s="143"/>
      <c r="C192" s="143"/>
      <c r="D192" s="143"/>
      <c r="E192" s="143"/>
      <c r="F192" s="143"/>
      <c r="G192" s="143"/>
      <c r="H192" s="143"/>
      <c r="I192" s="143"/>
      <c r="J192" s="143"/>
    </row>
    <row r="193" spans="1:10" s="213" customFormat="1" ht="13.5" customHeight="1">
      <c r="A193" s="143"/>
      <c r="B193" s="143"/>
      <c r="C193" s="143"/>
      <c r="D193" s="143"/>
      <c r="E193" s="143"/>
      <c r="F193" s="143"/>
      <c r="G193" s="143"/>
      <c r="H193" s="143"/>
      <c r="I193" s="143"/>
      <c r="J193" s="143"/>
    </row>
    <row r="194" spans="1:10" s="213" customFormat="1" ht="13.5" customHeight="1">
      <c r="A194" s="143"/>
      <c r="B194" s="143"/>
      <c r="C194" s="143"/>
      <c r="D194" s="143"/>
      <c r="E194" s="143"/>
      <c r="F194" s="143"/>
      <c r="G194" s="143"/>
      <c r="H194" s="143"/>
      <c r="I194" s="143"/>
      <c r="J194" s="143"/>
    </row>
    <row r="195" spans="1:10" s="213" customFormat="1" ht="13.5" customHeight="1">
      <c r="A195" s="143"/>
      <c r="B195" s="143"/>
      <c r="C195" s="143"/>
      <c r="D195" s="143"/>
      <c r="E195" s="143"/>
      <c r="F195" s="143"/>
      <c r="G195" s="143"/>
      <c r="H195" s="143"/>
      <c r="I195" s="143"/>
      <c r="J195" s="143"/>
    </row>
    <row r="196" spans="1:10" s="213" customFormat="1" ht="13.5" customHeight="1">
      <c r="A196" s="143"/>
      <c r="B196" s="143"/>
      <c r="C196" s="143"/>
      <c r="D196" s="143"/>
      <c r="E196" s="143"/>
      <c r="F196" s="143"/>
      <c r="G196" s="143"/>
      <c r="H196" s="143"/>
      <c r="I196" s="143"/>
      <c r="J196" s="143"/>
    </row>
    <row r="197" spans="1:10" s="213" customFormat="1" ht="13.5" customHeight="1">
      <c r="A197" s="143"/>
      <c r="B197" s="143"/>
      <c r="C197" s="143"/>
      <c r="D197" s="143"/>
      <c r="E197" s="143"/>
      <c r="F197" s="143"/>
      <c r="G197" s="143"/>
      <c r="H197" s="143"/>
      <c r="I197" s="143"/>
      <c r="J197" s="143"/>
    </row>
    <row r="198" spans="1:10" s="213" customFormat="1" ht="13.5" customHeight="1">
      <c r="A198" s="143"/>
      <c r="B198" s="143"/>
      <c r="C198" s="143"/>
      <c r="D198" s="143"/>
      <c r="E198" s="143"/>
      <c r="F198" s="143"/>
      <c r="G198" s="143"/>
      <c r="H198" s="143"/>
      <c r="I198" s="143"/>
      <c r="J198" s="143"/>
    </row>
    <row r="199" spans="1:10" s="213" customFormat="1" ht="13.5" customHeight="1">
      <c r="A199" s="143"/>
      <c r="B199" s="143"/>
      <c r="C199" s="143"/>
      <c r="D199" s="143"/>
      <c r="E199" s="143"/>
      <c r="F199" s="143"/>
      <c r="G199" s="143"/>
      <c r="H199" s="143"/>
      <c r="I199" s="143"/>
      <c r="J199" s="143"/>
    </row>
    <row r="200" spans="1:10" s="213" customFormat="1" ht="13.5" customHeight="1">
      <c r="A200" s="143"/>
      <c r="B200" s="143"/>
      <c r="C200" s="143"/>
      <c r="D200" s="143"/>
      <c r="E200" s="143"/>
      <c r="F200" s="143"/>
      <c r="G200" s="143"/>
      <c r="H200" s="143"/>
      <c r="I200" s="143"/>
      <c r="J200" s="143"/>
    </row>
    <row r="201" spans="1:10" s="213" customFormat="1" ht="13.5" customHeight="1">
      <c r="A201" s="143"/>
      <c r="B201" s="143"/>
      <c r="C201" s="143"/>
      <c r="D201" s="143"/>
      <c r="E201" s="143"/>
      <c r="F201" s="143"/>
      <c r="G201" s="143"/>
      <c r="H201" s="143"/>
      <c r="I201" s="143"/>
      <c r="J201" s="143"/>
    </row>
    <row r="202" spans="1:10" s="213" customFormat="1" ht="13.5" customHeight="1">
      <c r="A202" s="143"/>
      <c r="B202" s="143"/>
      <c r="C202" s="143"/>
      <c r="D202" s="143"/>
      <c r="E202" s="143"/>
      <c r="F202" s="143"/>
      <c r="G202" s="143"/>
      <c r="H202" s="143"/>
      <c r="I202" s="143"/>
      <c r="J202" s="143"/>
    </row>
    <row r="203" spans="1:10" s="213" customFormat="1" ht="13.5" customHeight="1">
      <c r="A203" s="143"/>
      <c r="B203" s="143"/>
      <c r="C203" s="143"/>
      <c r="D203" s="143"/>
      <c r="E203" s="143"/>
      <c r="F203" s="143"/>
      <c r="G203" s="143"/>
      <c r="H203" s="143"/>
      <c r="I203" s="143"/>
      <c r="J203" s="143"/>
    </row>
    <row r="204" spans="1:10" s="213" customFormat="1" ht="13.5" customHeight="1">
      <c r="A204" s="143"/>
      <c r="B204" s="143"/>
      <c r="C204" s="143"/>
      <c r="D204" s="143"/>
      <c r="E204" s="143"/>
      <c r="F204" s="143"/>
      <c r="G204" s="143"/>
      <c r="H204" s="143"/>
      <c r="I204" s="143"/>
      <c r="J204" s="143"/>
    </row>
    <row r="205" spans="1:10" s="213" customFormat="1" ht="13.5" customHeight="1">
      <c r="A205" s="143"/>
      <c r="B205" s="143"/>
      <c r="C205" s="143"/>
      <c r="D205" s="143"/>
      <c r="E205" s="143"/>
      <c r="F205" s="143"/>
      <c r="G205" s="143"/>
      <c r="H205" s="143"/>
      <c r="I205" s="143"/>
      <c r="J205" s="143"/>
    </row>
    <row r="206" spans="1:10" s="213" customFormat="1" ht="13.5" customHeight="1">
      <c r="A206" s="143"/>
      <c r="B206" s="143"/>
      <c r="C206" s="143"/>
      <c r="D206" s="143"/>
      <c r="E206" s="143"/>
      <c r="F206" s="143"/>
      <c r="G206" s="143"/>
      <c r="H206" s="143"/>
      <c r="I206" s="143"/>
      <c r="J206" s="143"/>
    </row>
    <row r="207" spans="1:10" s="213" customFormat="1" ht="13.5" customHeight="1">
      <c r="A207" s="143"/>
      <c r="B207" s="143"/>
      <c r="C207" s="143"/>
      <c r="D207" s="143"/>
      <c r="E207" s="143"/>
      <c r="F207" s="143"/>
      <c r="G207" s="143"/>
      <c r="H207" s="143"/>
      <c r="I207" s="143"/>
      <c r="J207" s="143"/>
    </row>
    <row r="208" spans="1:10" s="213" customFormat="1" ht="13.5" customHeight="1">
      <c r="A208" s="143"/>
      <c r="B208" s="143"/>
      <c r="C208" s="143"/>
      <c r="D208" s="143"/>
      <c r="E208" s="143"/>
      <c r="F208" s="143"/>
      <c r="G208" s="143"/>
      <c r="H208" s="143"/>
      <c r="I208" s="143"/>
      <c r="J208" s="143"/>
    </row>
    <row r="209" spans="1:10" s="213" customFormat="1" ht="13.5" customHeight="1">
      <c r="A209" s="143"/>
      <c r="B209" s="143"/>
      <c r="C209" s="143"/>
      <c r="D209" s="143"/>
      <c r="E209" s="143"/>
      <c r="F209" s="143"/>
      <c r="G209" s="143"/>
      <c r="H209" s="143"/>
      <c r="I209" s="143"/>
      <c r="J209" s="143"/>
    </row>
    <row r="210" spans="1:10" s="213" customFormat="1" ht="13.5" customHeight="1">
      <c r="A210" s="143"/>
      <c r="B210" s="143"/>
      <c r="C210" s="143"/>
      <c r="D210" s="143"/>
      <c r="E210" s="143"/>
      <c r="F210" s="143"/>
      <c r="G210" s="143"/>
      <c r="H210" s="143"/>
      <c r="I210" s="143"/>
      <c r="J210" s="143"/>
    </row>
    <row r="211" spans="1:10" s="213" customFormat="1" ht="13.5" customHeight="1">
      <c r="A211" s="143"/>
      <c r="B211" s="143"/>
      <c r="C211" s="143"/>
      <c r="D211" s="143"/>
      <c r="E211" s="143"/>
      <c r="F211" s="143"/>
      <c r="G211" s="143"/>
      <c r="H211" s="143"/>
      <c r="I211" s="143"/>
      <c r="J211" s="143"/>
    </row>
    <row r="212" spans="1:10" s="213" customFormat="1" ht="13.5" customHeight="1">
      <c r="A212" s="143"/>
      <c r="B212" s="143"/>
      <c r="C212" s="143"/>
      <c r="D212" s="143"/>
      <c r="E212" s="143"/>
      <c r="F212" s="143"/>
      <c r="G212" s="143"/>
      <c r="H212" s="143"/>
      <c r="I212" s="143"/>
      <c r="J212" s="143"/>
    </row>
    <row r="213" spans="1:10" s="213" customFormat="1" ht="13.5" customHeight="1">
      <c r="A213" s="143"/>
      <c r="B213" s="143"/>
      <c r="C213" s="143"/>
      <c r="D213" s="143"/>
      <c r="E213" s="143"/>
      <c r="F213" s="143"/>
      <c r="G213" s="143"/>
      <c r="H213" s="143"/>
      <c r="I213" s="143"/>
      <c r="J213" s="143"/>
    </row>
    <row r="214" spans="1:10" s="213" customFormat="1" ht="13.5" customHeight="1">
      <c r="A214" s="143"/>
      <c r="B214" s="143"/>
      <c r="C214" s="143"/>
      <c r="D214" s="143"/>
      <c r="E214" s="143"/>
      <c r="F214" s="143"/>
      <c r="G214" s="143"/>
      <c r="H214" s="143"/>
      <c r="I214" s="143"/>
      <c r="J214" s="143"/>
    </row>
    <row r="215" spans="1:10" s="213" customFormat="1" ht="13.5" customHeight="1">
      <c r="A215" s="143"/>
      <c r="B215" s="143"/>
      <c r="C215" s="143"/>
      <c r="D215" s="143"/>
      <c r="E215" s="143"/>
      <c r="F215" s="143"/>
      <c r="G215" s="143"/>
      <c r="H215" s="143"/>
      <c r="I215" s="143"/>
      <c r="J215" s="143"/>
    </row>
    <row r="216" spans="1:10" s="213" customFormat="1" ht="13.5" customHeight="1">
      <c r="A216" s="143"/>
      <c r="B216" s="143"/>
      <c r="C216" s="143"/>
      <c r="D216" s="143"/>
      <c r="E216" s="143"/>
      <c r="F216" s="143"/>
      <c r="G216" s="143"/>
      <c r="H216" s="143"/>
      <c r="I216" s="143"/>
      <c r="J216" s="143"/>
    </row>
    <row r="217" spans="1:10" s="213" customFormat="1" ht="13.5" customHeight="1">
      <c r="A217" s="143"/>
      <c r="B217" s="143"/>
      <c r="C217" s="143"/>
      <c r="D217" s="143"/>
      <c r="E217" s="143"/>
      <c r="F217" s="143"/>
      <c r="G217" s="143"/>
      <c r="H217" s="143"/>
      <c r="I217" s="143"/>
      <c r="J217" s="143"/>
    </row>
    <row r="218" spans="1:10" s="213" customFormat="1" ht="13.5" customHeight="1">
      <c r="A218" s="143"/>
      <c r="B218" s="143"/>
      <c r="C218" s="143"/>
      <c r="D218" s="143"/>
      <c r="E218" s="143"/>
      <c r="F218" s="143"/>
      <c r="G218" s="143"/>
      <c r="H218" s="143"/>
      <c r="I218" s="143"/>
      <c r="J218" s="143"/>
    </row>
    <row r="219" spans="1:10" s="213" customFormat="1" ht="13.5" customHeight="1">
      <c r="A219" s="143"/>
      <c r="B219" s="143"/>
      <c r="C219" s="143"/>
      <c r="D219" s="143"/>
      <c r="E219" s="143"/>
      <c r="F219" s="143"/>
      <c r="G219" s="143"/>
      <c r="H219" s="143"/>
      <c r="I219" s="143"/>
      <c r="J219" s="143"/>
    </row>
    <row r="220" spans="1:10" s="213" customFormat="1" ht="13.5" customHeight="1">
      <c r="A220" s="143"/>
      <c r="B220" s="143"/>
      <c r="C220" s="143"/>
      <c r="D220" s="143"/>
      <c r="E220" s="143"/>
      <c r="F220" s="143"/>
      <c r="G220" s="143"/>
      <c r="H220" s="143"/>
      <c r="I220" s="143"/>
      <c r="J220" s="143"/>
    </row>
    <row r="221" spans="1:10" s="213" customFormat="1" ht="13.5" customHeight="1">
      <c r="A221" s="143"/>
      <c r="B221" s="143"/>
      <c r="C221" s="143"/>
      <c r="D221" s="143"/>
      <c r="E221" s="143"/>
      <c r="F221" s="143"/>
      <c r="G221" s="143"/>
      <c r="H221" s="143"/>
      <c r="I221" s="143"/>
      <c r="J221" s="143"/>
    </row>
    <row r="222" spans="1:10" s="213" customFormat="1" ht="13.5" customHeight="1">
      <c r="A222" s="143"/>
      <c r="B222" s="143"/>
      <c r="C222" s="143"/>
      <c r="D222" s="143"/>
      <c r="E222" s="143"/>
      <c r="F222" s="143"/>
      <c r="G222" s="143"/>
      <c r="H222" s="143"/>
      <c r="I222" s="143"/>
      <c r="J222" s="143"/>
    </row>
    <row r="223" spans="1:10" s="213" customFormat="1" ht="13.5" customHeight="1">
      <c r="A223" s="143"/>
      <c r="B223" s="143"/>
      <c r="C223" s="143"/>
      <c r="D223" s="143"/>
      <c r="E223" s="143"/>
      <c r="F223" s="143"/>
      <c r="G223" s="143"/>
      <c r="H223" s="143"/>
      <c r="I223" s="143"/>
      <c r="J223" s="143"/>
    </row>
    <row r="224" spans="1:10" s="213" customFormat="1" ht="13.5" customHeight="1">
      <c r="A224" s="143"/>
      <c r="B224" s="143"/>
      <c r="C224" s="143"/>
      <c r="D224" s="143"/>
      <c r="E224" s="143"/>
      <c r="F224" s="143"/>
      <c r="G224" s="143"/>
      <c r="H224" s="143"/>
      <c r="I224" s="143"/>
      <c r="J224" s="143"/>
    </row>
    <row r="225" spans="1:10" s="213" customFormat="1" ht="13.5" customHeight="1">
      <c r="A225" s="143"/>
      <c r="B225" s="143"/>
      <c r="C225" s="143"/>
      <c r="D225" s="143"/>
      <c r="E225" s="143"/>
      <c r="F225" s="143"/>
      <c r="G225" s="143"/>
      <c r="H225" s="143"/>
      <c r="I225" s="143"/>
      <c r="J225" s="143"/>
    </row>
    <row r="226" spans="1:10" s="213" customFormat="1" ht="13.5" customHeight="1">
      <c r="A226" s="143"/>
      <c r="B226" s="143"/>
      <c r="C226" s="143"/>
      <c r="D226" s="143"/>
      <c r="E226" s="143"/>
      <c r="F226" s="143"/>
      <c r="G226" s="143"/>
      <c r="H226" s="143"/>
      <c r="I226" s="143"/>
      <c r="J226" s="143"/>
    </row>
    <row r="227" spans="1:10" s="213" customFormat="1" ht="13.5" customHeight="1">
      <c r="A227" s="143"/>
      <c r="B227" s="143"/>
      <c r="C227" s="143"/>
      <c r="D227" s="143"/>
      <c r="E227" s="143"/>
      <c r="F227" s="143"/>
      <c r="G227" s="143"/>
      <c r="H227" s="143"/>
      <c r="I227" s="143"/>
      <c r="J227" s="143"/>
    </row>
    <row r="228" spans="1:10" s="213" customFormat="1" ht="13.5" customHeight="1">
      <c r="A228" s="143"/>
      <c r="B228" s="143"/>
      <c r="C228" s="143"/>
      <c r="D228" s="143"/>
      <c r="E228" s="143"/>
      <c r="F228" s="143"/>
      <c r="G228" s="143"/>
      <c r="H228" s="143"/>
      <c r="I228" s="143"/>
      <c r="J228" s="143"/>
    </row>
    <row r="229" spans="1:10" s="213" customFormat="1" ht="13.5" customHeight="1">
      <c r="A229" s="143"/>
      <c r="B229" s="143"/>
      <c r="C229" s="143"/>
      <c r="D229" s="143"/>
      <c r="E229" s="143"/>
      <c r="F229" s="143"/>
      <c r="G229" s="143"/>
      <c r="H229" s="143"/>
      <c r="I229" s="143"/>
      <c r="J229" s="143"/>
    </row>
    <row r="230" spans="1:10" s="213" customFormat="1" ht="13.5" customHeight="1">
      <c r="A230" s="143"/>
      <c r="B230" s="143"/>
      <c r="C230" s="143"/>
      <c r="D230" s="143"/>
      <c r="E230" s="143"/>
      <c r="F230" s="143"/>
      <c r="G230" s="143"/>
      <c r="H230" s="143"/>
      <c r="I230" s="143"/>
      <c r="J230" s="143"/>
    </row>
    <row r="231" spans="1:10" s="213" customFormat="1" ht="13.5" customHeight="1">
      <c r="A231" s="143"/>
      <c r="B231" s="143"/>
      <c r="C231" s="143"/>
      <c r="D231" s="143"/>
      <c r="E231" s="143"/>
      <c r="F231" s="143"/>
      <c r="G231" s="143"/>
      <c r="H231" s="143"/>
      <c r="I231" s="143"/>
      <c r="J231" s="143"/>
    </row>
    <row r="232" spans="1:10" s="213" customFormat="1" ht="13.5" customHeight="1">
      <c r="A232" s="143"/>
      <c r="B232" s="143"/>
      <c r="C232" s="143"/>
      <c r="D232" s="143"/>
      <c r="E232" s="143"/>
      <c r="F232" s="143"/>
      <c r="G232" s="143"/>
      <c r="H232" s="143"/>
      <c r="I232" s="143"/>
      <c r="J232" s="143"/>
    </row>
    <row r="233" spans="1:10" s="213" customFormat="1" ht="13.5" customHeight="1">
      <c r="A233" s="143"/>
      <c r="B233" s="143"/>
      <c r="C233" s="143"/>
      <c r="D233" s="143"/>
      <c r="E233" s="143"/>
      <c r="F233" s="143"/>
      <c r="G233" s="143"/>
      <c r="H233" s="143"/>
      <c r="I233" s="143"/>
      <c r="J233" s="143"/>
    </row>
    <row r="234" spans="1:10" s="213" customFormat="1" ht="13.5" customHeight="1">
      <c r="A234" s="143"/>
      <c r="B234" s="143"/>
      <c r="C234" s="143"/>
      <c r="D234" s="143"/>
      <c r="E234" s="143"/>
      <c r="F234" s="143"/>
      <c r="G234" s="143"/>
      <c r="H234" s="143"/>
      <c r="I234" s="143"/>
      <c r="J234" s="143"/>
    </row>
    <row r="235" spans="1:10" s="213" customFormat="1" ht="13.5" customHeight="1">
      <c r="A235" s="143"/>
      <c r="B235" s="143"/>
      <c r="C235" s="143"/>
      <c r="D235" s="143"/>
      <c r="E235" s="143"/>
      <c r="F235" s="143"/>
      <c r="G235" s="143"/>
      <c r="H235" s="143"/>
      <c r="I235" s="143"/>
      <c r="J235" s="143"/>
    </row>
    <row r="236" spans="1:10" s="213" customFormat="1" ht="13.5" customHeight="1">
      <c r="A236" s="143"/>
      <c r="B236" s="143"/>
      <c r="C236" s="143"/>
      <c r="D236" s="143"/>
      <c r="E236" s="143"/>
      <c r="F236" s="143"/>
      <c r="G236" s="143"/>
      <c r="H236" s="143"/>
      <c r="I236" s="143"/>
      <c r="J236" s="143"/>
    </row>
    <row r="237" spans="1:10" s="213" customFormat="1" ht="13.5" customHeight="1">
      <c r="A237" s="143"/>
      <c r="B237" s="143"/>
      <c r="C237" s="143"/>
      <c r="D237" s="143"/>
      <c r="E237" s="143"/>
      <c r="F237" s="143"/>
      <c r="G237" s="143"/>
      <c r="H237" s="143"/>
      <c r="I237" s="143"/>
      <c r="J237" s="143"/>
    </row>
    <row r="238" spans="1:10" s="213" customFormat="1" ht="13.5" customHeight="1">
      <c r="A238" s="143"/>
      <c r="B238" s="143"/>
      <c r="C238" s="143"/>
      <c r="D238" s="143"/>
      <c r="E238" s="143"/>
      <c r="F238" s="143"/>
      <c r="G238" s="143"/>
      <c r="H238" s="143"/>
      <c r="I238" s="143"/>
      <c r="J238" s="143"/>
    </row>
    <row r="239" spans="1:10" s="213" customFormat="1" ht="13.5" customHeight="1">
      <c r="A239" s="143"/>
      <c r="B239" s="143"/>
      <c r="C239" s="143"/>
      <c r="D239" s="143"/>
      <c r="E239" s="143"/>
      <c r="F239" s="143"/>
      <c r="G239" s="143"/>
      <c r="H239" s="143"/>
      <c r="I239" s="143"/>
      <c r="J239" s="143"/>
    </row>
    <row r="240" spans="1:10" s="213" customFormat="1" ht="13.5" customHeight="1">
      <c r="A240" s="143"/>
      <c r="B240" s="143"/>
      <c r="C240" s="143"/>
      <c r="D240" s="143"/>
      <c r="E240" s="143"/>
      <c r="F240" s="143"/>
      <c r="G240" s="143"/>
      <c r="H240" s="143"/>
      <c r="I240" s="143"/>
      <c r="J240" s="143"/>
    </row>
    <row r="241" spans="1:10" s="213" customFormat="1" ht="13.5" customHeight="1">
      <c r="A241" s="143"/>
      <c r="B241" s="143"/>
      <c r="C241" s="143"/>
      <c r="D241" s="143"/>
      <c r="E241" s="143"/>
      <c r="F241" s="143"/>
      <c r="G241" s="143"/>
      <c r="H241" s="143"/>
      <c r="I241" s="143"/>
      <c r="J241" s="143"/>
    </row>
    <row r="242" spans="1:10" s="213" customFormat="1" ht="13.5" customHeight="1">
      <c r="A242" s="143"/>
      <c r="B242" s="143"/>
      <c r="C242" s="143"/>
      <c r="D242" s="143"/>
      <c r="E242" s="143"/>
      <c r="F242" s="143"/>
      <c r="G242" s="143"/>
      <c r="H242" s="143"/>
      <c r="I242" s="143"/>
      <c r="J242" s="143"/>
    </row>
    <row r="243" spans="1:10" s="213" customFormat="1" ht="13.5" customHeight="1">
      <c r="A243" s="143"/>
      <c r="B243" s="143"/>
      <c r="C243" s="143"/>
      <c r="D243" s="143"/>
      <c r="E243" s="143"/>
      <c r="F243" s="143"/>
      <c r="G243" s="143"/>
      <c r="H243" s="143"/>
      <c r="I243" s="143"/>
      <c r="J243" s="143"/>
    </row>
    <row r="244" spans="1:10" s="213" customFormat="1" ht="13.5" customHeight="1">
      <c r="A244" s="143"/>
      <c r="B244" s="143"/>
      <c r="C244" s="143"/>
      <c r="D244" s="143"/>
      <c r="E244" s="143"/>
      <c r="F244" s="143"/>
      <c r="G244" s="143"/>
      <c r="H244" s="143"/>
      <c r="I244" s="143"/>
      <c r="J244" s="143"/>
    </row>
    <row r="245" spans="1:10" s="213" customFormat="1" ht="13.5" customHeight="1">
      <c r="A245" s="143"/>
      <c r="B245" s="143"/>
      <c r="C245" s="143"/>
      <c r="D245" s="143"/>
      <c r="E245" s="143"/>
      <c r="F245" s="143"/>
      <c r="G245" s="143"/>
      <c r="H245" s="143"/>
      <c r="I245" s="143"/>
      <c r="J245" s="143"/>
    </row>
    <row r="246" spans="1:10" s="213" customFormat="1" ht="13.5" customHeight="1">
      <c r="A246" s="143"/>
      <c r="B246" s="143"/>
      <c r="C246" s="143"/>
      <c r="D246" s="143"/>
      <c r="E246" s="143"/>
      <c r="F246" s="143"/>
      <c r="G246" s="143"/>
      <c r="H246" s="143"/>
      <c r="I246" s="143"/>
      <c r="J246" s="143"/>
    </row>
    <row r="247" spans="1:10" s="213" customFormat="1" ht="13.5" customHeight="1">
      <c r="A247" s="143"/>
      <c r="B247" s="143"/>
      <c r="C247" s="143"/>
      <c r="D247" s="143"/>
      <c r="E247" s="143"/>
      <c r="F247" s="143"/>
      <c r="G247" s="143"/>
      <c r="H247" s="143"/>
      <c r="I247" s="143"/>
      <c r="J247" s="143"/>
    </row>
    <row r="248" spans="1:10" s="213" customFormat="1" ht="13.5" customHeight="1">
      <c r="A248" s="143"/>
      <c r="B248" s="143"/>
      <c r="C248" s="143"/>
      <c r="D248" s="143"/>
      <c r="E248" s="143"/>
      <c r="F248" s="143"/>
      <c r="G248" s="143"/>
      <c r="H248" s="143"/>
      <c r="I248" s="143"/>
      <c r="J248" s="143"/>
    </row>
    <row r="249" spans="1:10" s="213" customFormat="1" ht="13.5" customHeight="1">
      <c r="A249" s="143"/>
      <c r="B249" s="143"/>
      <c r="C249" s="143"/>
      <c r="D249" s="143"/>
      <c r="E249" s="143"/>
      <c r="F249" s="143"/>
      <c r="G249" s="143"/>
      <c r="H249" s="143"/>
      <c r="I249" s="143"/>
      <c r="J249" s="143"/>
    </row>
    <row r="250" spans="1:10" s="213" customFormat="1" ht="13.5" customHeight="1">
      <c r="A250" s="143"/>
      <c r="B250" s="143"/>
      <c r="C250" s="143"/>
      <c r="D250" s="143"/>
      <c r="E250" s="143"/>
      <c r="F250" s="143"/>
      <c r="G250" s="143"/>
      <c r="H250" s="143"/>
      <c r="I250" s="143"/>
      <c r="J250" s="143"/>
    </row>
    <row r="251" spans="1:10" s="213" customFormat="1" ht="13.5" customHeight="1">
      <c r="A251" s="143"/>
      <c r="B251" s="143"/>
      <c r="C251" s="143"/>
      <c r="D251" s="143"/>
      <c r="E251" s="143"/>
      <c r="F251" s="143"/>
      <c r="G251" s="143"/>
      <c r="H251" s="143"/>
      <c r="I251" s="143"/>
      <c r="J251" s="143"/>
    </row>
    <row r="252" spans="1:10" s="213" customFormat="1" ht="13.5" customHeight="1">
      <c r="A252" s="143"/>
      <c r="B252" s="143"/>
      <c r="C252" s="143"/>
      <c r="D252" s="143"/>
      <c r="E252" s="143"/>
      <c r="F252" s="143"/>
      <c r="G252" s="143"/>
      <c r="H252" s="143"/>
      <c r="I252" s="143"/>
      <c r="J252" s="143"/>
    </row>
    <row r="253" spans="1:10" s="213" customFormat="1" ht="13.5" customHeight="1">
      <c r="A253" s="143"/>
      <c r="B253" s="143"/>
      <c r="C253" s="143"/>
      <c r="D253" s="143"/>
      <c r="E253" s="143"/>
      <c r="F253" s="143"/>
      <c r="G253" s="143"/>
      <c r="H253" s="143"/>
      <c r="I253" s="143"/>
      <c r="J253" s="143"/>
    </row>
    <row r="254" spans="1:10" s="213" customFormat="1" ht="13.5" customHeight="1">
      <c r="A254" s="143"/>
      <c r="B254" s="143"/>
      <c r="C254" s="143"/>
      <c r="D254" s="143"/>
      <c r="E254" s="143"/>
      <c r="F254" s="143"/>
      <c r="G254" s="143"/>
      <c r="H254" s="143"/>
      <c r="I254" s="143"/>
      <c r="J254" s="143"/>
    </row>
    <row r="255" spans="1:10" s="213" customFormat="1" ht="13.5" customHeight="1">
      <c r="A255" s="143"/>
      <c r="B255" s="143"/>
      <c r="C255" s="143"/>
      <c r="D255" s="143"/>
      <c r="E255" s="143"/>
      <c r="F255" s="143"/>
      <c r="G255" s="143"/>
      <c r="H255" s="143"/>
      <c r="I255" s="143"/>
      <c r="J255" s="143"/>
    </row>
    <row r="256" spans="1:10" s="213" customFormat="1" ht="13.5" customHeight="1">
      <c r="A256" s="143"/>
      <c r="B256" s="143"/>
      <c r="C256" s="143"/>
      <c r="D256" s="143"/>
      <c r="E256" s="143"/>
      <c r="F256" s="143"/>
      <c r="G256" s="143"/>
      <c r="H256" s="143"/>
      <c r="I256" s="143"/>
      <c r="J256" s="143"/>
    </row>
    <row r="257" spans="1:10" s="213" customFormat="1" ht="13.5" customHeight="1">
      <c r="A257" s="143"/>
      <c r="B257" s="143"/>
      <c r="C257" s="143"/>
      <c r="D257" s="143"/>
      <c r="E257" s="143"/>
      <c r="F257" s="143"/>
      <c r="G257" s="143"/>
      <c r="H257" s="143"/>
      <c r="I257" s="143"/>
      <c r="J257" s="143"/>
    </row>
    <row r="258" spans="1:10" s="213" customFormat="1" ht="13.5" customHeight="1">
      <c r="A258" s="143"/>
      <c r="B258" s="143"/>
      <c r="C258" s="143"/>
      <c r="D258" s="143"/>
      <c r="E258" s="143"/>
      <c r="F258" s="143"/>
      <c r="G258" s="143"/>
      <c r="H258" s="143"/>
      <c r="I258" s="143"/>
      <c r="J258" s="143"/>
    </row>
    <row r="259" spans="1:10" s="213" customFormat="1" ht="13.5" customHeight="1">
      <c r="A259" s="143"/>
      <c r="B259" s="143"/>
      <c r="C259" s="143"/>
      <c r="D259" s="143"/>
      <c r="E259" s="143"/>
      <c r="F259" s="143"/>
      <c r="G259" s="143"/>
      <c r="H259" s="143"/>
      <c r="I259" s="143"/>
      <c r="J259" s="143"/>
    </row>
    <row r="260" spans="1:10" s="213" customFormat="1" ht="13.5" customHeight="1">
      <c r="A260" s="143"/>
      <c r="B260" s="143"/>
      <c r="C260" s="143"/>
      <c r="D260" s="143"/>
      <c r="E260" s="143"/>
      <c r="F260" s="143"/>
      <c r="G260" s="143"/>
      <c r="H260" s="143"/>
      <c r="I260" s="143"/>
      <c r="J260" s="143"/>
    </row>
    <row r="261" spans="1:10" s="213" customFormat="1" ht="13.5" customHeight="1">
      <c r="A261" s="143"/>
      <c r="B261" s="143"/>
      <c r="C261" s="143"/>
      <c r="D261" s="143"/>
      <c r="E261" s="143"/>
      <c r="F261" s="143"/>
      <c r="G261" s="143"/>
      <c r="H261" s="143"/>
      <c r="I261" s="143"/>
      <c r="J261" s="143"/>
    </row>
    <row r="262" spans="1:10" s="213" customFormat="1" ht="13.5" customHeight="1">
      <c r="A262" s="143"/>
      <c r="B262" s="143"/>
      <c r="C262" s="143"/>
      <c r="D262" s="143"/>
      <c r="E262" s="143"/>
      <c r="F262" s="143"/>
      <c r="G262" s="143"/>
      <c r="H262" s="143"/>
      <c r="I262" s="143"/>
      <c r="J262" s="143"/>
    </row>
    <row r="263" spans="1:10" s="213" customFormat="1" ht="13.5" customHeight="1">
      <c r="A263" s="143"/>
      <c r="B263" s="143"/>
      <c r="C263" s="143"/>
      <c r="D263" s="143"/>
      <c r="E263" s="143"/>
      <c r="F263" s="143"/>
      <c r="G263" s="143"/>
      <c r="H263" s="143"/>
      <c r="I263" s="143"/>
      <c r="J263" s="143"/>
    </row>
    <row r="264" spans="1:10" s="213" customFormat="1" ht="13.5" customHeight="1">
      <c r="A264" s="143"/>
      <c r="B264" s="143"/>
      <c r="C264" s="143"/>
      <c r="D264" s="143"/>
      <c r="E264" s="143"/>
      <c r="F264" s="143"/>
      <c r="G264" s="143"/>
      <c r="H264" s="143"/>
      <c r="I264" s="143"/>
      <c r="J264" s="143"/>
    </row>
    <row r="265" spans="1:10" s="213" customFormat="1" ht="13.5" customHeight="1">
      <c r="A265" s="143"/>
      <c r="B265" s="143"/>
      <c r="C265" s="143"/>
      <c r="D265" s="143"/>
      <c r="E265" s="143"/>
      <c r="F265" s="143"/>
      <c r="G265" s="143"/>
      <c r="H265" s="143"/>
      <c r="I265" s="143"/>
      <c r="J265" s="143"/>
    </row>
    <row r="266" spans="1:10" s="213" customFormat="1" ht="13.5" customHeight="1">
      <c r="A266" s="143"/>
      <c r="B266" s="143"/>
      <c r="C266" s="143"/>
      <c r="D266" s="143"/>
      <c r="E266" s="143"/>
      <c r="F266" s="143"/>
      <c r="G266" s="143"/>
      <c r="H266" s="143"/>
      <c r="I266" s="143"/>
      <c r="J266" s="143"/>
    </row>
    <row r="267" spans="1:10" s="213" customFormat="1" ht="13.5" customHeight="1">
      <c r="A267" s="143"/>
      <c r="B267" s="143"/>
      <c r="C267" s="143"/>
      <c r="D267" s="143"/>
      <c r="E267" s="143"/>
      <c r="F267" s="143"/>
      <c r="G267" s="143"/>
      <c r="H267" s="143"/>
      <c r="I267" s="143"/>
      <c r="J267" s="143"/>
    </row>
    <row r="268" spans="1:10" s="213" customFormat="1" ht="13.5" customHeight="1">
      <c r="A268" s="143"/>
      <c r="B268" s="143"/>
      <c r="C268" s="143"/>
      <c r="D268" s="143"/>
      <c r="E268" s="143"/>
      <c r="F268" s="143"/>
      <c r="G268" s="143"/>
      <c r="H268" s="143"/>
      <c r="I268" s="143"/>
      <c r="J268" s="143"/>
    </row>
    <row r="269" spans="1:10" s="213" customFormat="1" ht="13.5" customHeight="1">
      <c r="A269" s="143"/>
      <c r="B269" s="143"/>
      <c r="C269" s="143"/>
      <c r="D269" s="143"/>
      <c r="E269" s="143"/>
      <c r="F269" s="143"/>
      <c r="G269" s="143"/>
      <c r="H269" s="143"/>
      <c r="I269" s="143"/>
      <c r="J269" s="143"/>
    </row>
    <row r="270" spans="1:10" s="213" customFormat="1" ht="13.5" customHeight="1">
      <c r="A270" s="143"/>
      <c r="B270" s="143"/>
      <c r="C270" s="143"/>
      <c r="D270" s="143"/>
      <c r="E270" s="143"/>
      <c r="F270" s="143"/>
      <c r="G270" s="143"/>
      <c r="H270" s="143"/>
      <c r="I270" s="143"/>
      <c r="J270" s="143"/>
    </row>
    <row r="271" spans="1:10" s="213" customFormat="1" ht="13.5" customHeight="1">
      <c r="A271" s="143"/>
      <c r="B271" s="143"/>
      <c r="C271" s="143"/>
      <c r="D271" s="143"/>
      <c r="E271" s="143"/>
      <c r="F271" s="143"/>
      <c r="G271" s="143"/>
      <c r="H271" s="143"/>
      <c r="I271" s="143"/>
      <c r="J271" s="143"/>
    </row>
    <row r="272" spans="1:10" s="213" customFormat="1" ht="13.5" customHeight="1">
      <c r="A272" s="143"/>
      <c r="B272" s="143"/>
      <c r="C272" s="143"/>
      <c r="D272" s="143"/>
      <c r="E272" s="143"/>
      <c r="F272" s="143"/>
      <c r="G272" s="143"/>
      <c r="H272" s="143"/>
      <c r="I272" s="143"/>
      <c r="J272" s="143"/>
    </row>
    <row r="273" spans="1:10" s="213" customFormat="1" ht="13.5" customHeight="1">
      <c r="A273" s="143"/>
      <c r="B273" s="143"/>
      <c r="C273" s="143"/>
      <c r="D273" s="143"/>
      <c r="E273" s="143"/>
      <c r="F273" s="143"/>
      <c r="G273" s="143"/>
      <c r="H273" s="143"/>
      <c r="I273" s="143"/>
      <c r="J273" s="143"/>
    </row>
    <row r="274" spans="1:10" s="213" customFormat="1" ht="13.5" customHeight="1">
      <c r="A274" s="143"/>
      <c r="B274" s="143"/>
      <c r="C274" s="143"/>
      <c r="D274" s="143"/>
      <c r="E274" s="143"/>
      <c r="F274" s="143"/>
      <c r="G274" s="143"/>
      <c r="H274" s="143"/>
      <c r="I274" s="143"/>
      <c r="J274" s="143"/>
    </row>
    <row r="275" spans="1:10" s="213" customFormat="1" ht="13.5" customHeight="1">
      <c r="A275" s="143"/>
      <c r="B275" s="143"/>
      <c r="C275" s="143"/>
      <c r="D275" s="143"/>
      <c r="E275" s="143"/>
      <c r="F275" s="143"/>
      <c r="G275" s="143"/>
      <c r="H275" s="143"/>
      <c r="I275" s="143"/>
      <c r="J275" s="143"/>
    </row>
    <row r="276" spans="1:10" s="213" customFormat="1" ht="13.5" customHeight="1">
      <c r="A276" s="143"/>
      <c r="B276" s="143"/>
      <c r="C276" s="143"/>
      <c r="D276" s="143"/>
      <c r="E276" s="143"/>
      <c r="F276" s="143"/>
      <c r="G276" s="143"/>
      <c r="H276" s="143"/>
      <c r="I276" s="143"/>
      <c r="J276" s="143"/>
    </row>
    <row r="277" spans="1:10" s="213" customFormat="1" ht="13.5" customHeight="1">
      <c r="A277" s="143"/>
      <c r="B277" s="143"/>
      <c r="C277" s="143"/>
      <c r="D277" s="143"/>
      <c r="E277" s="143"/>
      <c r="F277" s="143"/>
      <c r="G277" s="143"/>
      <c r="H277" s="143"/>
      <c r="I277" s="143"/>
      <c r="J277" s="143"/>
    </row>
    <row r="278" spans="1:10" s="213" customFormat="1" ht="13.5" customHeight="1">
      <c r="A278" s="143"/>
      <c r="B278" s="143"/>
      <c r="C278" s="143"/>
      <c r="D278" s="143"/>
      <c r="E278" s="143"/>
      <c r="F278" s="143"/>
      <c r="G278" s="143"/>
      <c r="H278" s="143"/>
      <c r="I278" s="143"/>
      <c r="J278" s="143"/>
    </row>
    <row r="279" spans="1:10" s="213" customFormat="1" ht="13.5" customHeight="1">
      <c r="A279" s="143"/>
      <c r="B279" s="143"/>
      <c r="C279" s="143"/>
      <c r="D279" s="143"/>
      <c r="E279" s="143"/>
      <c r="F279" s="143"/>
      <c r="G279" s="143"/>
      <c r="H279" s="143"/>
      <c r="I279" s="143"/>
      <c r="J279" s="143"/>
    </row>
    <row r="280" spans="1:10" s="213" customFormat="1" ht="13.5" customHeight="1">
      <c r="A280" s="143"/>
      <c r="B280" s="143"/>
      <c r="C280" s="143"/>
      <c r="D280" s="143"/>
      <c r="E280" s="143"/>
      <c r="F280" s="143"/>
      <c r="G280" s="143"/>
      <c r="H280" s="143"/>
      <c r="I280" s="143"/>
      <c r="J280" s="143"/>
    </row>
    <row r="281" spans="1:10" s="213" customFormat="1" ht="13.5" customHeight="1">
      <c r="A281" s="143"/>
      <c r="B281" s="143"/>
      <c r="C281" s="143"/>
      <c r="D281" s="143"/>
      <c r="E281" s="143"/>
      <c r="F281" s="143"/>
      <c r="G281" s="143"/>
      <c r="H281" s="143"/>
      <c r="I281" s="143"/>
      <c r="J281" s="143"/>
    </row>
    <row r="282" spans="1:10" s="213" customFormat="1" ht="13.5" customHeight="1">
      <c r="A282" s="143"/>
      <c r="B282" s="143"/>
      <c r="C282" s="143"/>
      <c r="D282" s="143"/>
      <c r="E282" s="143"/>
      <c r="F282" s="143"/>
      <c r="G282" s="143"/>
      <c r="H282" s="143"/>
      <c r="I282" s="143"/>
      <c r="J282" s="143"/>
    </row>
    <row r="283" spans="1:10" s="213" customFormat="1" ht="13.5" customHeight="1">
      <c r="A283" s="143"/>
      <c r="B283" s="143"/>
      <c r="C283" s="143"/>
      <c r="D283" s="143"/>
      <c r="E283" s="143"/>
      <c r="F283" s="143"/>
      <c r="G283" s="143"/>
      <c r="H283" s="143"/>
      <c r="I283" s="143"/>
      <c r="J283" s="143"/>
    </row>
    <row r="284" spans="1:10" s="213" customFormat="1" ht="13.5" customHeight="1">
      <c r="A284" s="143"/>
      <c r="B284" s="143"/>
      <c r="C284" s="143"/>
      <c r="D284" s="143"/>
      <c r="E284" s="143"/>
      <c r="F284" s="143"/>
      <c r="G284" s="143"/>
      <c r="H284" s="143"/>
      <c r="I284" s="143"/>
      <c r="J284" s="143"/>
    </row>
    <row r="285" spans="1:10" s="213" customFormat="1" ht="13.5" customHeight="1">
      <c r="A285" s="143"/>
      <c r="B285" s="143"/>
      <c r="C285" s="143"/>
      <c r="D285" s="143"/>
      <c r="E285" s="143"/>
      <c r="F285" s="143"/>
      <c r="G285" s="143"/>
      <c r="H285" s="143"/>
      <c r="I285" s="143"/>
      <c r="J285" s="143"/>
    </row>
    <row r="286" spans="1:10" s="213" customFormat="1" ht="13.5" customHeight="1">
      <c r="A286" s="143"/>
      <c r="B286" s="143"/>
      <c r="C286" s="143"/>
      <c r="D286" s="143"/>
      <c r="E286" s="143"/>
      <c r="F286" s="143"/>
      <c r="G286" s="143"/>
      <c r="H286" s="143"/>
      <c r="I286" s="143"/>
      <c r="J286" s="143"/>
    </row>
    <row r="287" spans="1:10" s="213" customFormat="1" ht="13.5" customHeight="1">
      <c r="A287" s="143"/>
      <c r="B287" s="143"/>
      <c r="C287" s="143"/>
      <c r="D287" s="143"/>
      <c r="E287" s="143"/>
      <c r="F287" s="143"/>
      <c r="G287" s="143"/>
      <c r="H287" s="143"/>
      <c r="I287" s="143"/>
      <c r="J287" s="143"/>
    </row>
    <row r="288" spans="1:10" s="213" customFormat="1" ht="13.5" customHeight="1">
      <c r="A288" s="143"/>
      <c r="B288" s="143"/>
      <c r="C288" s="143"/>
      <c r="D288" s="143"/>
      <c r="E288" s="143"/>
      <c r="F288" s="143"/>
      <c r="G288" s="143"/>
      <c r="H288" s="143"/>
      <c r="I288" s="143"/>
      <c r="J288" s="143"/>
    </row>
    <row r="289" spans="1:10" s="213" customFormat="1" ht="13.5" customHeight="1">
      <c r="A289" s="143"/>
      <c r="B289" s="143"/>
      <c r="C289" s="143"/>
      <c r="D289" s="143"/>
      <c r="E289" s="143"/>
      <c r="F289" s="143"/>
      <c r="G289" s="143"/>
      <c r="H289" s="143"/>
      <c r="I289" s="143"/>
      <c r="J289" s="143"/>
    </row>
    <row r="290" spans="1:10" s="213" customFormat="1" ht="13.5" customHeight="1">
      <c r="A290" s="143"/>
      <c r="B290" s="143"/>
      <c r="C290" s="143"/>
      <c r="D290" s="143"/>
      <c r="E290" s="143"/>
      <c r="F290" s="143"/>
      <c r="G290" s="143"/>
      <c r="H290" s="143"/>
      <c r="I290" s="143"/>
      <c r="J290" s="143"/>
    </row>
    <row r="291" spans="1:10" s="213" customFormat="1" ht="13.5" customHeight="1">
      <c r="A291" s="143"/>
      <c r="B291" s="143"/>
      <c r="C291" s="143"/>
      <c r="D291" s="143"/>
      <c r="E291" s="143"/>
      <c r="F291" s="143"/>
      <c r="G291" s="143"/>
      <c r="H291" s="143"/>
      <c r="I291" s="143"/>
      <c r="J291" s="143"/>
    </row>
    <row r="292" spans="1:10" s="213" customFormat="1" ht="13.5" customHeight="1">
      <c r="A292" s="143"/>
      <c r="B292" s="143"/>
      <c r="C292" s="143"/>
      <c r="D292" s="143"/>
      <c r="E292" s="143"/>
      <c r="F292" s="143"/>
      <c r="G292" s="143"/>
      <c r="H292" s="143"/>
      <c r="I292" s="143"/>
      <c r="J292" s="143"/>
    </row>
    <row r="293" spans="1:10" s="213" customFormat="1" ht="13.5" customHeight="1">
      <c r="A293" s="143"/>
      <c r="B293" s="143"/>
      <c r="C293" s="143"/>
      <c r="D293" s="143"/>
      <c r="E293" s="143"/>
      <c r="F293" s="143"/>
      <c r="G293" s="143"/>
      <c r="H293" s="143"/>
      <c r="I293" s="143"/>
      <c r="J293" s="143"/>
    </row>
    <row r="294" spans="1:10" s="213" customFormat="1" ht="13.5" customHeight="1">
      <c r="A294" s="143"/>
      <c r="B294" s="143"/>
      <c r="C294" s="143"/>
      <c r="D294" s="143"/>
      <c r="E294" s="143"/>
      <c r="F294" s="143"/>
      <c r="G294" s="143"/>
      <c r="H294" s="143"/>
      <c r="I294" s="143"/>
      <c r="J294" s="143"/>
    </row>
    <row r="295" spans="1:10" s="213" customFormat="1" ht="13.5" customHeight="1">
      <c r="A295" s="143"/>
      <c r="B295" s="143"/>
      <c r="C295" s="143"/>
      <c r="D295" s="143"/>
      <c r="E295" s="143"/>
      <c r="F295" s="143"/>
      <c r="G295" s="143"/>
      <c r="H295" s="143"/>
      <c r="I295" s="143"/>
      <c r="J295" s="143"/>
    </row>
    <row r="296" spans="1:10" s="213" customFormat="1" ht="13.5" customHeight="1">
      <c r="A296" s="143"/>
      <c r="B296" s="143"/>
      <c r="C296" s="143"/>
      <c r="D296" s="143"/>
      <c r="E296" s="143"/>
      <c r="F296" s="143"/>
      <c r="G296" s="143"/>
      <c r="H296" s="143"/>
      <c r="I296" s="143"/>
      <c r="J296" s="143"/>
    </row>
    <row r="297" spans="1:10" s="213" customFormat="1" ht="13.5" customHeight="1">
      <c r="A297" s="143"/>
      <c r="B297" s="143"/>
      <c r="C297" s="143"/>
      <c r="D297" s="143"/>
      <c r="E297" s="143"/>
      <c r="F297" s="143"/>
      <c r="G297" s="143"/>
      <c r="H297" s="143"/>
      <c r="I297" s="143"/>
      <c r="J297" s="143"/>
    </row>
    <row r="298" spans="1:10" s="213" customFormat="1" ht="13.5" customHeight="1">
      <c r="A298" s="143"/>
      <c r="B298" s="143"/>
      <c r="C298" s="143"/>
      <c r="D298" s="143"/>
      <c r="E298" s="143"/>
      <c r="F298" s="143"/>
      <c r="G298" s="143"/>
      <c r="H298" s="143"/>
      <c r="I298" s="143"/>
      <c r="J298" s="143"/>
    </row>
    <row r="299" spans="1:10" s="213" customFormat="1" ht="13.5" customHeight="1">
      <c r="A299" s="143"/>
      <c r="B299" s="143"/>
      <c r="C299" s="143"/>
      <c r="D299" s="143"/>
      <c r="E299" s="143"/>
      <c r="F299" s="143"/>
      <c r="G299" s="143"/>
      <c r="H299" s="143"/>
      <c r="I299" s="143"/>
      <c r="J299" s="143"/>
    </row>
    <row r="300" spans="1:10" s="213" customFormat="1" ht="13.5" customHeight="1">
      <c r="A300" s="143"/>
      <c r="B300" s="143"/>
      <c r="C300" s="143"/>
      <c r="D300" s="143"/>
      <c r="E300" s="143"/>
      <c r="F300" s="143"/>
      <c r="G300" s="143"/>
      <c r="H300" s="143"/>
      <c r="I300" s="143"/>
      <c r="J300" s="143"/>
    </row>
    <row r="301" spans="1:10" s="213" customFormat="1" ht="13.5" customHeight="1">
      <c r="A301" s="143"/>
      <c r="B301" s="143"/>
      <c r="C301" s="143"/>
      <c r="D301" s="143"/>
      <c r="E301" s="143"/>
      <c r="F301" s="143"/>
      <c r="G301" s="143"/>
      <c r="H301" s="143"/>
      <c r="I301" s="143"/>
      <c r="J301" s="143"/>
    </row>
    <row r="302" spans="1:10" s="213" customFormat="1" ht="13.5" customHeight="1">
      <c r="A302" s="143"/>
      <c r="B302" s="143"/>
      <c r="C302" s="143"/>
      <c r="D302" s="143"/>
      <c r="E302" s="143"/>
      <c r="F302" s="143"/>
      <c r="G302" s="143"/>
      <c r="H302" s="143"/>
      <c r="I302" s="143"/>
      <c r="J302" s="143"/>
    </row>
    <row r="303" spans="1:10" s="213" customFormat="1" ht="13.5" customHeight="1">
      <c r="A303" s="143"/>
      <c r="B303" s="143"/>
      <c r="C303" s="143"/>
      <c r="D303" s="143"/>
      <c r="E303" s="143"/>
      <c r="F303" s="143"/>
      <c r="G303" s="143"/>
      <c r="H303" s="143"/>
      <c r="I303" s="143"/>
      <c r="J303" s="143"/>
    </row>
    <row r="304" spans="1:10" s="213" customFormat="1" ht="13.5" customHeight="1">
      <c r="A304" s="143"/>
      <c r="B304" s="143"/>
      <c r="C304" s="143"/>
      <c r="D304" s="143"/>
      <c r="E304" s="143"/>
      <c r="F304" s="143"/>
      <c r="G304" s="143"/>
      <c r="H304" s="143"/>
      <c r="I304" s="143"/>
      <c r="J304" s="143"/>
    </row>
    <row r="305" spans="1:10" s="213" customFormat="1" ht="13.5" customHeight="1">
      <c r="A305" s="143"/>
      <c r="B305" s="143"/>
      <c r="C305" s="143"/>
      <c r="D305" s="143"/>
      <c r="E305" s="143"/>
      <c r="F305" s="143"/>
      <c r="G305" s="143"/>
      <c r="H305" s="143"/>
      <c r="I305" s="143"/>
      <c r="J305" s="143"/>
    </row>
    <row r="306" spans="1:10" s="213" customFormat="1" ht="13.5" customHeight="1">
      <c r="A306" s="143"/>
      <c r="B306" s="143"/>
      <c r="C306" s="143"/>
      <c r="D306" s="143"/>
      <c r="E306" s="143"/>
      <c r="F306" s="143"/>
      <c r="G306" s="143"/>
      <c r="H306" s="143"/>
      <c r="I306" s="143"/>
      <c r="J306" s="143"/>
    </row>
    <row r="307" spans="1:10" s="213" customFormat="1" ht="13.5" customHeight="1">
      <c r="A307" s="143"/>
      <c r="B307" s="143"/>
      <c r="C307" s="143"/>
      <c r="D307" s="143"/>
      <c r="E307" s="143"/>
      <c r="F307" s="143"/>
      <c r="G307" s="143"/>
      <c r="H307" s="143"/>
      <c r="I307" s="143"/>
      <c r="J307" s="143"/>
    </row>
    <row r="308" spans="1:10" s="213" customFormat="1" ht="13.5" customHeight="1">
      <c r="A308" s="143"/>
      <c r="B308" s="143"/>
      <c r="C308" s="143"/>
      <c r="D308" s="143"/>
      <c r="E308" s="143"/>
      <c r="F308" s="143"/>
      <c r="G308" s="143"/>
      <c r="H308" s="143"/>
      <c r="I308" s="143"/>
      <c r="J308" s="143"/>
    </row>
    <row r="309" spans="1:10" s="213" customFormat="1" ht="13.5" customHeight="1">
      <c r="A309" s="143"/>
      <c r="B309" s="143"/>
      <c r="C309" s="143"/>
      <c r="D309" s="143"/>
      <c r="E309" s="143"/>
      <c r="F309" s="143"/>
      <c r="G309" s="143"/>
      <c r="H309" s="143"/>
      <c r="I309" s="143"/>
      <c r="J309" s="143"/>
    </row>
    <row r="310" spans="1:10" s="213" customFormat="1" ht="13.5" customHeight="1">
      <c r="A310" s="143"/>
      <c r="B310" s="143"/>
      <c r="C310" s="143"/>
      <c r="D310" s="143"/>
      <c r="E310" s="143"/>
      <c r="F310" s="143"/>
      <c r="G310" s="143"/>
      <c r="H310" s="143"/>
      <c r="I310" s="143"/>
      <c r="J310" s="143"/>
    </row>
    <row r="311" spans="1:10" s="213" customFormat="1" ht="13.5" customHeight="1">
      <c r="A311" s="143"/>
      <c r="B311" s="143"/>
      <c r="C311" s="143"/>
      <c r="D311" s="143"/>
      <c r="E311" s="143"/>
      <c r="F311" s="143"/>
      <c r="G311" s="143"/>
      <c r="H311" s="143"/>
      <c r="I311" s="143"/>
      <c r="J311" s="143"/>
    </row>
    <row r="312" spans="1:10" s="213" customFormat="1" ht="13.5" customHeight="1">
      <c r="A312" s="143"/>
      <c r="B312" s="143"/>
      <c r="C312" s="143"/>
      <c r="D312" s="143"/>
      <c r="E312" s="143"/>
      <c r="F312" s="143"/>
      <c r="G312" s="143"/>
      <c r="H312" s="143"/>
      <c r="I312" s="143"/>
      <c r="J312" s="143"/>
    </row>
    <row r="313" spans="1:10" s="213" customFormat="1" ht="13.5" customHeight="1">
      <c r="A313" s="143"/>
      <c r="B313" s="143"/>
      <c r="C313" s="143"/>
      <c r="D313" s="143"/>
      <c r="E313" s="143"/>
      <c r="F313" s="143"/>
      <c r="G313" s="143"/>
      <c r="H313" s="143"/>
      <c r="I313" s="143"/>
      <c r="J313" s="143"/>
    </row>
    <row r="314" spans="1:10" s="213" customFormat="1" ht="13.5" customHeight="1">
      <c r="A314" s="143"/>
      <c r="B314" s="143"/>
      <c r="C314" s="143"/>
      <c r="D314" s="143"/>
      <c r="E314" s="143"/>
      <c r="F314" s="143"/>
      <c r="G314" s="143"/>
      <c r="H314" s="143"/>
      <c r="I314" s="143"/>
      <c r="J314" s="143"/>
    </row>
    <row r="315" spans="1:10" s="213" customFormat="1" ht="13.5" customHeight="1">
      <c r="A315" s="143"/>
      <c r="B315" s="143"/>
      <c r="C315" s="143"/>
      <c r="D315" s="143"/>
      <c r="E315" s="143"/>
      <c r="F315" s="143"/>
      <c r="G315" s="143"/>
      <c r="H315" s="143"/>
      <c r="I315" s="143"/>
      <c r="J315" s="143"/>
    </row>
    <row r="316" spans="1:10" s="213" customFormat="1" ht="13.5" customHeight="1">
      <c r="A316" s="143"/>
      <c r="B316" s="143"/>
      <c r="C316" s="143"/>
      <c r="D316" s="143"/>
      <c r="E316" s="143"/>
      <c r="F316" s="143"/>
      <c r="G316" s="143"/>
      <c r="H316" s="143"/>
      <c r="I316" s="143"/>
      <c r="J316" s="143"/>
    </row>
    <row r="317" spans="1:10" s="213" customFormat="1" ht="13.5" customHeight="1">
      <c r="A317" s="143"/>
      <c r="B317" s="143"/>
      <c r="C317" s="143"/>
      <c r="D317" s="143"/>
      <c r="E317" s="143"/>
      <c r="F317" s="143"/>
      <c r="G317" s="143"/>
      <c r="H317" s="143"/>
      <c r="I317" s="143"/>
      <c r="J317" s="143"/>
    </row>
    <row r="318" spans="1:10" s="213" customFormat="1" ht="13.5" customHeight="1">
      <c r="A318" s="143"/>
      <c r="B318" s="143"/>
      <c r="C318" s="143"/>
      <c r="D318" s="143"/>
      <c r="E318" s="143"/>
      <c r="F318" s="143"/>
      <c r="G318" s="143"/>
      <c r="H318" s="143"/>
      <c r="I318" s="143"/>
      <c r="J318" s="143"/>
    </row>
    <row r="319" spans="1:10" s="213" customFormat="1" ht="13.5" customHeight="1">
      <c r="A319" s="143"/>
      <c r="B319" s="143"/>
      <c r="C319" s="143"/>
      <c r="D319" s="143"/>
      <c r="E319" s="143"/>
      <c r="F319" s="143"/>
      <c r="G319" s="143"/>
      <c r="H319" s="143"/>
      <c r="I319" s="143"/>
      <c r="J319" s="143"/>
    </row>
    <row r="320" spans="1:10" s="213" customFormat="1" ht="13.5" customHeight="1">
      <c r="A320" s="143"/>
      <c r="B320" s="143"/>
      <c r="C320" s="143"/>
      <c r="D320" s="143"/>
      <c r="E320" s="143"/>
      <c r="F320" s="143"/>
      <c r="G320" s="143"/>
      <c r="H320" s="143"/>
      <c r="I320" s="143"/>
      <c r="J320" s="143"/>
    </row>
    <row r="321" spans="1:10" s="213" customFormat="1" ht="13.5" customHeight="1">
      <c r="A321" s="143"/>
      <c r="B321" s="143"/>
      <c r="C321" s="143"/>
      <c r="D321" s="143"/>
      <c r="E321" s="143"/>
      <c r="F321" s="143"/>
      <c r="G321" s="143"/>
      <c r="H321" s="143"/>
      <c r="I321" s="143"/>
      <c r="J321" s="143"/>
    </row>
    <row r="322" spans="1:10" s="213" customFormat="1" ht="13.5" customHeight="1">
      <c r="A322" s="143"/>
      <c r="B322" s="143"/>
      <c r="C322" s="143"/>
      <c r="D322" s="143"/>
      <c r="E322" s="143"/>
      <c r="F322" s="143"/>
      <c r="G322" s="143"/>
      <c r="H322" s="143"/>
      <c r="I322" s="143"/>
      <c r="J322" s="143"/>
    </row>
    <row r="323" spans="1:10" s="213" customFormat="1" ht="13.5" customHeight="1">
      <c r="A323" s="143"/>
      <c r="B323" s="143"/>
      <c r="C323" s="143"/>
      <c r="D323" s="143"/>
      <c r="E323" s="143"/>
      <c r="F323" s="143"/>
      <c r="G323" s="143"/>
      <c r="H323" s="143"/>
      <c r="I323" s="143"/>
      <c r="J323" s="143"/>
    </row>
    <row r="324" spans="1:10" s="213" customFormat="1" ht="13.5" customHeight="1">
      <c r="A324" s="143"/>
      <c r="B324" s="143"/>
      <c r="C324" s="143"/>
      <c r="D324" s="143"/>
      <c r="E324" s="143"/>
      <c r="F324" s="143"/>
      <c r="G324" s="143"/>
      <c r="H324" s="143"/>
      <c r="I324" s="143"/>
      <c r="J324" s="143"/>
    </row>
    <row r="325" spans="1:10" s="213" customFormat="1" ht="13.5" customHeight="1">
      <c r="A325" s="143"/>
      <c r="B325" s="143"/>
      <c r="C325" s="143"/>
      <c r="D325" s="143"/>
      <c r="E325" s="143"/>
      <c r="F325" s="143"/>
      <c r="G325" s="143"/>
      <c r="H325" s="143"/>
      <c r="I325" s="143"/>
      <c r="J325" s="143"/>
    </row>
    <row r="326" spans="1:10" s="213" customFormat="1" ht="13.5" customHeight="1">
      <c r="A326" s="143"/>
      <c r="B326" s="143"/>
      <c r="C326" s="143"/>
      <c r="D326" s="143"/>
      <c r="E326" s="143"/>
      <c r="F326" s="143"/>
      <c r="G326" s="143"/>
      <c r="H326" s="143"/>
      <c r="I326" s="143"/>
      <c r="J326" s="143"/>
    </row>
    <row r="327" spans="1:10" s="213" customFormat="1" ht="13.5" customHeight="1">
      <c r="A327" s="143"/>
      <c r="B327" s="143"/>
      <c r="C327" s="143"/>
      <c r="D327" s="143"/>
      <c r="E327" s="143"/>
      <c r="F327" s="143"/>
      <c r="G327" s="143"/>
      <c r="H327" s="143"/>
      <c r="I327" s="143"/>
      <c r="J327" s="143"/>
    </row>
    <row r="328" spans="1:10" s="213" customFormat="1" ht="13.5" customHeight="1">
      <c r="A328" s="143"/>
      <c r="B328" s="143"/>
      <c r="C328" s="143"/>
      <c r="D328" s="143"/>
      <c r="E328" s="143"/>
      <c r="F328" s="143"/>
      <c r="G328" s="143"/>
      <c r="H328" s="143"/>
      <c r="I328" s="143"/>
      <c r="J328" s="143"/>
    </row>
    <row r="329" spans="1:10" s="213" customFormat="1" ht="13.5" customHeight="1">
      <c r="A329" s="143"/>
      <c r="B329" s="143"/>
      <c r="C329" s="143"/>
      <c r="D329" s="143"/>
      <c r="E329" s="143"/>
      <c r="F329" s="143"/>
      <c r="G329" s="143"/>
      <c r="H329" s="143"/>
      <c r="I329" s="143"/>
      <c r="J329" s="143"/>
    </row>
    <row r="330" spans="1:10" s="213" customFormat="1" ht="13.5" customHeight="1">
      <c r="A330" s="143"/>
      <c r="B330" s="143"/>
      <c r="C330" s="143"/>
      <c r="D330" s="143"/>
      <c r="E330" s="143"/>
      <c r="F330" s="143"/>
      <c r="G330" s="143"/>
      <c r="H330" s="143"/>
      <c r="I330" s="143"/>
      <c r="J330" s="143"/>
    </row>
    <row r="331" spans="1:10" s="213" customFormat="1" ht="13.5" customHeight="1">
      <c r="A331" s="143"/>
      <c r="B331" s="143"/>
      <c r="C331" s="143"/>
      <c r="D331" s="143"/>
      <c r="E331" s="143"/>
      <c r="F331" s="143"/>
      <c r="G331" s="143"/>
      <c r="H331" s="143"/>
      <c r="I331" s="143"/>
      <c r="J331" s="143"/>
    </row>
    <row r="332" spans="1:10" s="213" customFormat="1" ht="13.5" customHeight="1">
      <c r="A332" s="143"/>
      <c r="B332" s="143"/>
      <c r="C332" s="143"/>
      <c r="D332" s="143"/>
      <c r="E332" s="143"/>
      <c r="F332" s="143"/>
      <c r="G332" s="143"/>
      <c r="H332" s="143"/>
      <c r="I332" s="143"/>
      <c r="J332" s="143"/>
    </row>
    <row r="333" spans="1:10" s="213" customFormat="1" ht="13.5" customHeight="1">
      <c r="A333" s="143"/>
      <c r="B333" s="143"/>
      <c r="C333" s="143"/>
      <c r="D333" s="143"/>
      <c r="E333" s="143"/>
      <c r="F333" s="143"/>
      <c r="G333" s="143"/>
      <c r="H333" s="143"/>
      <c r="I333" s="143"/>
      <c r="J333" s="143"/>
    </row>
    <row r="334" spans="1:10" s="213" customFormat="1" ht="13.5" customHeight="1">
      <c r="A334" s="143"/>
      <c r="B334" s="143"/>
      <c r="C334" s="143"/>
      <c r="D334" s="143"/>
      <c r="E334" s="143"/>
      <c r="F334" s="143"/>
      <c r="G334" s="143"/>
      <c r="H334" s="143"/>
      <c r="I334" s="143"/>
      <c r="J334" s="143"/>
    </row>
    <row r="335" spans="1:10" s="213" customFormat="1" ht="13.5" customHeight="1">
      <c r="A335" s="143"/>
      <c r="B335" s="143"/>
      <c r="C335" s="143"/>
      <c r="D335" s="143"/>
      <c r="E335" s="143"/>
      <c r="F335" s="143"/>
      <c r="G335" s="143"/>
      <c r="H335" s="143"/>
      <c r="I335" s="143"/>
      <c r="J335" s="143"/>
    </row>
    <row r="336" spans="1:10" s="213" customFormat="1" ht="13.5" customHeight="1">
      <c r="A336" s="143"/>
      <c r="B336" s="143"/>
      <c r="C336" s="143"/>
      <c r="D336" s="143"/>
      <c r="E336" s="143"/>
      <c r="F336" s="143"/>
      <c r="G336" s="143"/>
      <c r="H336" s="143"/>
      <c r="I336" s="143"/>
      <c r="J336" s="143"/>
    </row>
    <row r="337" spans="1:10" s="213" customFormat="1" ht="13.5" customHeight="1">
      <c r="A337" s="143"/>
      <c r="B337" s="143"/>
      <c r="C337" s="143"/>
      <c r="D337" s="143"/>
      <c r="E337" s="143"/>
      <c r="F337" s="143"/>
      <c r="G337" s="143"/>
      <c r="H337" s="143"/>
      <c r="I337" s="143"/>
      <c r="J337" s="143"/>
    </row>
    <row r="338" spans="1:10" s="213" customFormat="1" ht="13.5" customHeight="1">
      <c r="A338" s="143"/>
      <c r="B338" s="143"/>
      <c r="C338" s="143"/>
      <c r="D338" s="143"/>
      <c r="E338" s="143"/>
      <c r="F338" s="143"/>
      <c r="G338" s="143"/>
      <c r="H338" s="143"/>
      <c r="I338" s="143"/>
      <c r="J338" s="143"/>
    </row>
    <row r="339" spans="1:10" s="213" customFormat="1" ht="13.5" customHeight="1">
      <c r="A339" s="143"/>
      <c r="B339" s="143"/>
      <c r="C339" s="143"/>
      <c r="D339" s="143"/>
      <c r="E339" s="143"/>
      <c r="F339" s="143"/>
      <c r="G339" s="143"/>
      <c r="H339" s="143"/>
      <c r="I339" s="143"/>
      <c r="J339" s="143"/>
    </row>
    <row r="340" spans="1:10" s="213" customFormat="1" ht="13.5" customHeight="1">
      <c r="A340" s="143"/>
      <c r="B340" s="143"/>
      <c r="C340" s="143"/>
      <c r="D340" s="143"/>
      <c r="E340" s="143"/>
      <c r="F340" s="143"/>
      <c r="G340" s="143"/>
      <c r="H340" s="143"/>
      <c r="I340" s="143"/>
      <c r="J340" s="143"/>
    </row>
    <row r="341" spans="1:10" s="213" customFormat="1" ht="13.5" customHeight="1">
      <c r="A341" s="143"/>
      <c r="B341" s="143"/>
      <c r="C341" s="143"/>
      <c r="D341" s="143"/>
      <c r="E341" s="143"/>
      <c r="F341" s="143"/>
      <c r="G341" s="143"/>
      <c r="H341" s="143"/>
      <c r="I341" s="143"/>
      <c r="J341" s="143"/>
    </row>
    <row r="342" spans="1:10" s="213" customFormat="1" ht="13.5" customHeight="1">
      <c r="A342" s="143"/>
      <c r="B342" s="143"/>
      <c r="C342" s="143"/>
      <c r="D342" s="143"/>
      <c r="E342" s="143"/>
      <c r="F342" s="143"/>
      <c r="G342" s="143"/>
      <c r="H342" s="143"/>
      <c r="I342" s="143"/>
      <c r="J342" s="143"/>
    </row>
    <row r="343" spans="1:10" s="213" customFormat="1" ht="13.5" customHeight="1">
      <c r="A343" s="143"/>
      <c r="B343" s="143"/>
      <c r="C343" s="143"/>
      <c r="D343" s="143"/>
      <c r="E343" s="143"/>
      <c r="F343" s="143"/>
      <c r="G343" s="143"/>
      <c r="H343" s="143"/>
      <c r="I343" s="143"/>
      <c r="J343" s="143"/>
    </row>
    <row r="344" spans="1:10" s="213" customFormat="1" ht="13.5" customHeight="1">
      <c r="A344" s="143"/>
      <c r="B344" s="143"/>
      <c r="C344" s="143"/>
      <c r="D344" s="143"/>
      <c r="E344" s="143"/>
      <c r="F344" s="143"/>
      <c r="G344" s="143"/>
      <c r="H344" s="143"/>
      <c r="I344" s="143"/>
      <c r="J344" s="143"/>
    </row>
    <row r="345" spans="1:10" s="213" customFormat="1" ht="13.5" customHeight="1">
      <c r="A345" s="143"/>
      <c r="B345" s="143"/>
      <c r="C345" s="143"/>
      <c r="D345" s="143"/>
      <c r="E345" s="143"/>
      <c r="F345" s="143"/>
      <c r="G345" s="143"/>
      <c r="H345" s="143"/>
      <c r="I345" s="143"/>
      <c r="J345" s="143"/>
    </row>
    <row r="346" spans="1:10" s="213" customFormat="1" ht="13.5" customHeight="1">
      <c r="A346" s="143"/>
      <c r="B346" s="143"/>
      <c r="C346" s="143"/>
      <c r="D346" s="143"/>
      <c r="E346" s="143"/>
      <c r="F346" s="143"/>
      <c r="G346" s="143"/>
      <c r="H346" s="143"/>
      <c r="I346" s="143"/>
      <c r="J346" s="143"/>
    </row>
    <row r="347" spans="1:10" s="213" customFormat="1" ht="13.5" customHeight="1">
      <c r="A347" s="143"/>
      <c r="B347" s="143"/>
      <c r="C347" s="143"/>
      <c r="D347" s="143"/>
      <c r="E347" s="143"/>
      <c r="F347" s="143"/>
      <c r="G347" s="143"/>
      <c r="H347" s="143"/>
      <c r="I347" s="143"/>
      <c r="J347" s="143"/>
    </row>
    <row r="348" spans="1:10" s="213" customFormat="1" ht="13.5" customHeight="1">
      <c r="A348" s="143"/>
      <c r="B348" s="143"/>
      <c r="C348" s="143"/>
      <c r="D348" s="143"/>
      <c r="E348" s="143"/>
      <c r="F348" s="143"/>
      <c r="G348" s="143"/>
      <c r="H348" s="143"/>
      <c r="I348" s="143"/>
      <c r="J348" s="143"/>
    </row>
    <row r="349" spans="1:10" s="213" customFormat="1" ht="13.5" customHeight="1">
      <c r="A349" s="143"/>
      <c r="B349" s="143"/>
      <c r="C349" s="143"/>
      <c r="D349" s="143"/>
      <c r="E349" s="143"/>
      <c r="F349" s="143"/>
      <c r="G349" s="143"/>
      <c r="H349" s="143"/>
      <c r="I349" s="143"/>
      <c r="J349" s="143"/>
    </row>
    <row r="350" spans="1:10" s="213" customFormat="1" ht="13.5" customHeight="1">
      <c r="A350" s="143"/>
      <c r="B350" s="143"/>
      <c r="C350" s="143"/>
      <c r="D350" s="143"/>
      <c r="E350" s="143"/>
      <c r="F350" s="143"/>
      <c r="G350" s="143"/>
      <c r="H350" s="143"/>
      <c r="I350" s="143"/>
      <c r="J350" s="143"/>
    </row>
    <row r="351" spans="1:10" s="213" customFormat="1" ht="13.5" customHeight="1">
      <c r="A351" s="143"/>
      <c r="B351" s="143"/>
      <c r="C351" s="143"/>
      <c r="D351" s="143"/>
      <c r="E351" s="143"/>
      <c r="F351" s="143"/>
      <c r="G351" s="143"/>
      <c r="H351" s="143"/>
      <c r="I351" s="143"/>
      <c r="J351" s="143"/>
    </row>
    <row r="352" spans="1:10" s="213" customFormat="1" ht="13.5" customHeight="1">
      <c r="A352" s="143"/>
      <c r="B352" s="143"/>
      <c r="C352" s="143"/>
      <c r="D352" s="143"/>
      <c r="E352" s="143"/>
      <c r="F352" s="143"/>
      <c r="G352" s="143"/>
      <c r="H352" s="143"/>
      <c r="I352" s="143"/>
      <c r="J352" s="143"/>
    </row>
    <row r="353" spans="1:10" s="213" customFormat="1" ht="13.5" customHeight="1">
      <c r="A353" s="143"/>
      <c r="B353" s="143"/>
      <c r="C353" s="143"/>
      <c r="D353" s="143"/>
      <c r="E353" s="143"/>
      <c r="F353" s="143"/>
      <c r="G353" s="143"/>
      <c r="H353" s="143"/>
      <c r="I353" s="143"/>
      <c r="J353" s="143"/>
    </row>
    <row r="354" spans="1:10" s="213" customFormat="1" ht="13.5" customHeight="1">
      <c r="A354" s="143"/>
      <c r="B354" s="143"/>
      <c r="C354" s="143"/>
      <c r="D354" s="143"/>
      <c r="E354" s="143"/>
      <c r="F354" s="143"/>
      <c r="G354" s="143"/>
      <c r="H354" s="143"/>
      <c r="I354" s="143"/>
      <c r="J354" s="143"/>
    </row>
    <row r="355" spans="1:10" s="213" customFormat="1" ht="13.5" customHeight="1">
      <c r="A355" s="143"/>
      <c r="B355" s="143"/>
      <c r="C355" s="143"/>
      <c r="D355" s="143"/>
      <c r="E355" s="143"/>
      <c r="F355" s="143"/>
      <c r="G355" s="143"/>
      <c r="H355" s="143"/>
      <c r="I355" s="143"/>
      <c r="J355" s="143"/>
    </row>
    <row r="356" spans="1:10" s="213" customFormat="1" ht="13.5" customHeight="1">
      <c r="A356" s="143"/>
      <c r="B356" s="143"/>
      <c r="C356" s="143"/>
      <c r="D356" s="143"/>
      <c r="E356" s="143"/>
      <c r="F356" s="143"/>
      <c r="G356" s="143"/>
      <c r="H356" s="143"/>
      <c r="I356" s="143"/>
      <c r="J356" s="143"/>
    </row>
    <row r="357" spans="1:10" s="213" customFormat="1" ht="13.5" customHeight="1">
      <c r="A357" s="143"/>
      <c r="B357" s="143"/>
      <c r="C357" s="143"/>
      <c r="D357" s="143"/>
      <c r="E357" s="143"/>
      <c r="F357" s="143"/>
      <c r="G357" s="143"/>
      <c r="H357" s="143"/>
      <c r="I357" s="143"/>
      <c r="J357" s="143"/>
    </row>
    <row r="358" spans="1:10" s="213" customFormat="1" ht="13.5" customHeight="1">
      <c r="A358" s="143"/>
      <c r="B358" s="143"/>
      <c r="C358" s="143"/>
      <c r="D358" s="143"/>
      <c r="E358" s="143"/>
      <c r="F358" s="143"/>
      <c r="G358" s="143"/>
      <c r="H358" s="143"/>
      <c r="I358" s="143"/>
      <c r="J358" s="143"/>
    </row>
    <row r="359" spans="1:10" s="213" customFormat="1" ht="13.5" customHeight="1">
      <c r="A359" s="143"/>
      <c r="B359" s="143"/>
      <c r="C359" s="143"/>
      <c r="D359" s="143"/>
      <c r="E359" s="143"/>
      <c r="F359" s="143"/>
      <c r="G359" s="143"/>
      <c r="H359" s="143"/>
      <c r="I359" s="143"/>
      <c r="J359" s="143"/>
    </row>
    <row r="360" spans="1:10" s="213" customFormat="1" ht="13.5" customHeight="1">
      <c r="A360" s="143"/>
      <c r="B360" s="143"/>
      <c r="C360" s="143"/>
      <c r="D360" s="143"/>
      <c r="E360" s="143"/>
      <c r="F360" s="143"/>
      <c r="G360" s="143"/>
      <c r="H360" s="143"/>
      <c r="I360" s="143"/>
      <c r="J360" s="143"/>
    </row>
    <row r="361" spans="1:10" s="213" customFormat="1" ht="13.5" customHeight="1">
      <c r="A361" s="143"/>
      <c r="B361" s="143"/>
      <c r="C361" s="143"/>
      <c r="D361" s="143"/>
      <c r="E361" s="143"/>
      <c r="F361" s="143"/>
      <c r="G361" s="143"/>
      <c r="H361" s="143"/>
      <c r="I361" s="143"/>
      <c r="J361" s="143"/>
    </row>
    <row r="362" spans="1:10" s="213" customFormat="1" ht="13.5" customHeight="1">
      <c r="A362" s="143"/>
      <c r="B362" s="143"/>
      <c r="C362" s="143"/>
      <c r="D362" s="143"/>
      <c r="E362" s="143"/>
      <c r="F362" s="143"/>
      <c r="G362" s="143"/>
      <c r="H362" s="143"/>
      <c r="I362" s="143"/>
      <c r="J362" s="143"/>
    </row>
    <row r="363" spans="1:10" s="213" customFormat="1" ht="13.5" customHeight="1">
      <c r="A363" s="143"/>
      <c r="B363" s="143"/>
      <c r="C363" s="143"/>
      <c r="D363" s="143"/>
      <c r="E363" s="143"/>
      <c r="F363" s="143"/>
      <c r="G363" s="143"/>
      <c r="H363" s="143"/>
      <c r="I363" s="143"/>
      <c r="J363" s="143"/>
    </row>
    <row r="364" spans="1:10" s="213" customFormat="1" ht="13.5" customHeight="1">
      <c r="A364" s="143"/>
      <c r="B364" s="143"/>
      <c r="C364" s="143"/>
      <c r="D364" s="143"/>
      <c r="E364" s="143"/>
      <c r="F364" s="143"/>
      <c r="G364" s="143"/>
      <c r="H364" s="143"/>
      <c r="I364" s="143"/>
      <c r="J364" s="143"/>
    </row>
    <row r="365" spans="1:10" s="213" customFormat="1" ht="13.5" customHeight="1">
      <c r="A365" s="143"/>
      <c r="B365" s="143"/>
      <c r="C365" s="143"/>
      <c r="D365" s="143"/>
      <c r="E365" s="143"/>
      <c r="F365" s="143"/>
      <c r="G365" s="143"/>
      <c r="H365" s="143"/>
      <c r="I365" s="143"/>
      <c r="J365" s="143"/>
    </row>
    <row r="366" spans="1:10" s="213" customFormat="1" ht="13.5" customHeight="1">
      <c r="A366" s="143"/>
      <c r="B366" s="143"/>
      <c r="C366" s="143"/>
      <c r="D366" s="143"/>
      <c r="E366" s="143"/>
      <c r="F366" s="143"/>
      <c r="G366" s="143"/>
      <c r="H366" s="143"/>
      <c r="I366" s="143"/>
      <c r="J366" s="143"/>
    </row>
    <row r="367" spans="1:10" s="213" customFormat="1" ht="13.5" customHeight="1">
      <c r="A367" s="143"/>
      <c r="B367" s="143"/>
      <c r="C367" s="143"/>
      <c r="D367" s="143"/>
      <c r="E367" s="143"/>
      <c r="F367" s="143"/>
      <c r="G367" s="143"/>
      <c r="H367" s="143"/>
      <c r="I367" s="143"/>
      <c r="J367" s="143"/>
    </row>
    <row r="368" spans="1:10" s="213" customFormat="1" ht="13.5" customHeight="1">
      <c r="A368" s="143"/>
      <c r="B368" s="143"/>
      <c r="C368" s="143"/>
      <c r="D368" s="143"/>
      <c r="E368" s="143"/>
      <c r="F368" s="143"/>
      <c r="G368" s="143"/>
      <c r="H368" s="143"/>
      <c r="I368" s="143"/>
      <c r="J368" s="143"/>
    </row>
    <row r="369" spans="1:10" s="213" customFormat="1" ht="13.5" customHeight="1">
      <c r="A369" s="143"/>
      <c r="B369" s="143"/>
      <c r="C369" s="143"/>
      <c r="D369" s="143"/>
      <c r="E369" s="143"/>
      <c r="F369" s="143"/>
      <c r="G369" s="143"/>
      <c r="H369" s="143"/>
      <c r="I369" s="143"/>
      <c r="J369" s="143"/>
    </row>
    <row r="370" spans="1:10" s="213" customFormat="1" ht="13.5" customHeight="1">
      <c r="A370" s="143"/>
      <c r="B370" s="143"/>
      <c r="C370" s="143"/>
      <c r="D370" s="143"/>
      <c r="E370" s="143"/>
      <c r="F370" s="143"/>
      <c r="G370" s="143"/>
      <c r="H370" s="143"/>
      <c r="I370" s="143"/>
      <c r="J370" s="143"/>
    </row>
    <row r="371" spans="1:10" s="213" customFormat="1" ht="13.5" customHeight="1">
      <c r="A371" s="143"/>
      <c r="B371" s="143"/>
      <c r="C371" s="143"/>
      <c r="D371" s="143"/>
      <c r="E371" s="143"/>
      <c r="F371" s="143"/>
      <c r="G371" s="143"/>
      <c r="H371" s="143"/>
      <c r="I371" s="143"/>
      <c r="J371" s="143"/>
    </row>
    <row r="372" spans="1:10" s="213" customFormat="1" ht="13.5" customHeight="1">
      <c r="A372" s="143"/>
      <c r="B372" s="143"/>
      <c r="C372" s="143"/>
      <c r="D372" s="143"/>
      <c r="E372" s="143"/>
      <c r="F372" s="143"/>
      <c r="G372" s="143"/>
      <c r="H372" s="143"/>
      <c r="I372" s="143"/>
      <c r="J372" s="143"/>
    </row>
    <row r="373" spans="1:10" s="213" customFormat="1" ht="13.5" customHeight="1">
      <c r="A373" s="143"/>
      <c r="B373" s="143"/>
      <c r="C373" s="143"/>
      <c r="D373" s="143"/>
      <c r="E373" s="143"/>
      <c r="F373" s="143"/>
      <c r="G373" s="143"/>
      <c r="H373" s="143"/>
      <c r="I373" s="143"/>
      <c r="J373" s="143"/>
    </row>
    <row r="374" spans="1:10" s="213" customFormat="1" ht="13.5" customHeight="1">
      <c r="A374" s="143"/>
      <c r="B374" s="143"/>
      <c r="C374" s="143"/>
      <c r="D374" s="143"/>
      <c r="E374" s="143"/>
      <c r="F374" s="143"/>
      <c r="G374" s="143"/>
      <c r="H374" s="143"/>
      <c r="I374" s="143"/>
      <c r="J374" s="143"/>
    </row>
    <row r="375" spans="1:10" s="213" customFormat="1" ht="13.5" customHeight="1">
      <c r="A375" s="143"/>
      <c r="B375" s="143"/>
      <c r="C375" s="143"/>
      <c r="D375" s="143"/>
      <c r="E375" s="143"/>
      <c r="F375" s="143"/>
      <c r="G375" s="143"/>
      <c r="H375" s="143"/>
      <c r="I375" s="143"/>
      <c r="J375" s="143"/>
    </row>
    <row r="376" spans="1:10" s="213" customFormat="1" ht="13.5" customHeight="1">
      <c r="A376" s="143"/>
      <c r="B376" s="143"/>
      <c r="C376" s="143"/>
      <c r="D376" s="143"/>
      <c r="E376" s="143"/>
      <c r="F376" s="143"/>
      <c r="G376" s="143"/>
      <c r="H376" s="143"/>
      <c r="I376" s="143"/>
      <c r="J376" s="143"/>
    </row>
    <row r="377" spans="1:10" s="213" customFormat="1" ht="13.5" customHeight="1">
      <c r="A377" s="143"/>
      <c r="B377" s="143"/>
      <c r="C377" s="143"/>
      <c r="D377" s="143"/>
      <c r="E377" s="143"/>
      <c r="F377" s="143"/>
      <c r="G377" s="143"/>
      <c r="H377" s="143"/>
      <c r="I377" s="143"/>
      <c r="J377" s="143"/>
    </row>
    <row r="378" spans="1:10" s="213" customFormat="1" ht="13.5" customHeight="1">
      <c r="A378" s="143"/>
      <c r="B378" s="143"/>
      <c r="C378" s="143"/>
      <c r="D378" s="143"/>
      <c r="E378" s="143"/>
      <c r="F378" s="143"/>
      <c r="G378" s="143"/>
      <c r="H378" s="143"/>
      <c r="I378" s="143"/>
      <c r="J378" s="143"/>
    </row>
    <row r="379" spans="1:10" s="213" customFormat="1" ht="13.5" customHeight="1">
      <c r="A379" s="143"/>
      <c r="B379" s="143"/>
      <c r="C379" s="143"/>
      <c r="D379" s="143"/>
      <c r="E379" s="143"/>
      <c r="F379" s="143"/>
      <c r="G379" s="143"/>
      <c r="H379" s="143"/>
      <c r="I379" s="143"/>
      <c r="J379" s="143"/>
    </row>
    <row r="380" spans="1:10" s="213" customFormat="1" ht="13.5" customHeight="1">
      <c r="A380" s="143"/>
      <c r="B380" s="143"/>
      <c r="C380" s="143"/>
      <c r="D380" s="143"/>
      <c r="E380" s="143"/>
      <c r="F380" s="143"/>
      <c r="G380" s="143"/>
      <c r="H380" s="143"/>
      <c r="I380" s="143"/>
      <c r="J380" s="143"/>
    </row>
    <row r="381" spans="1:10" s="213" customFormat="1" ht="13.5" customHeight="1">
      <c r="A381" s="143"/>
      <c r="B381" s="143"/>
      <c r="C381" s="143"/>
      <c r="D381" s="143"/>
      <c r="E381" s="143"/>
      <c r="F381" s="143"/>
      <c r="G381" s="143"/>
      <c r="H381" s="143"/>
      <c r="I381" s="143"/>
      <c r="J381" s="143"/>
    </row>
    <row r="382" spans="1:10" s="213" customFormat="1" ht="13.5" customHeight="1">
      <c r="A382" s="143"/>
      <c r="B382" s="143"/>
      <c r="C382" s="143"/>
      <c r="D382" s="143"/>
      <c r="E382" s="143"/>
      <c r="F382" s="143"/>
      <c r="G382" s="143"/>
      <c r="H382" s="143"/>
      <c r="I382" s="143"/>
      <c r="J382" s="143"/>
    </row>
    <row r="383" spans="1:10" s="213" customFormat="1" ht="13.5" customHeight="1">
      <c r="A383" s="143"/>
      <c r="B383" s="143"/>
      <c r="C383" s="143"/>
      <c r="D383" s="143"/>
      <c r="E383" s="143"/>
      <c r="F383" s="143"/>
      <c r="G383" s="143"/>
      <c r="H383" s="143"/>
      <c r="I383" s="143"/>
      <c r="J383" s="143"/>
    </row>
    <row r="384" spans="1:10" s="213" customFormat="1" ht="13.5" customHeight="1">
      <c r="A384" s="143"/>
      <c r="B384" s="143"/>
      <c r="C384" s="143"/>
      <c r="D384" s="143"/>
      <c r="E384" s="143"/>
      <c r="F384" s="143"/>
      <c r="G384" s="143"/>
      <c r="H384" s="143"/>
      <c r="I384" s="143"/>
      <c r="J384" s="143"/>
    </row>
    <row r="385" spans="1:10" s="213" customFormat="1" ht="13.5" customHeight="1">
      <c r="A385" s="143"/>
      <c r="B385" s="143"/>
      <c r="C385" s="143"/>
      <c r="D385" s="143"/>
      <c r="E385" s="143"/>
      <c r="F385" s="143"/>
      <c r="G385" s="143"/>
      <c r="H385" s="143"/>
      <c r="I385" s="143"/>
      <c r="J385" s="143"/>
    </row>
    <row r="386" spans="1:10" s="213" customFormat="1" ht="13.5" customHeight="1">
      <c r="A386" s="143"/>
      <c r="B386" s="143"/>
      <c r="C386" s="143"/>
      <c r="D386" s="143"/>
      <c r="E386" s="143"/>
      <c r="F386" s="143"/>
      <c r="G386" s="143"/>
      <c r="H386" s="143"/>
      <c r="I386" s="143"/>
      <c r="J386" s="143"/>
    </row>
    <row r="387" spans="1:10" s="213" customFormat="1" ht="13.5" customHeight="1">
      <c r="A387" s="143"/>
      <c r="B387" s="143"/>
      <c r="C387" s="143"/>
      <c r="D387" s="143"/>
      <c r="E387" s="143"/>
      <c r="F387" s="143"/>
      <c r="G387" s="143"/>
      <c r="H387" s="143"/>
      <c r="I387" s="143"/>
      <c r="J387" s="143"/>
    </row>
    <row r="388" spans="1:10" s="213" customFormat="1" ht="13.5" customHeight="1">
      <c r="A388" s="143"/>
      <c r="B388" s="143"/>
      <c r="C388" s="143"/>
      <c r="D388" s="143"/>
      <c r="E388" s="143"/>
      <c r="F388" s="143"/>
      <c r="G388" s="143"/>
      <c r="H388" s="143"/>
      <c r="I388" s="143"/>
      <c r="J388" s="143"/>
    </row>
    <row r="389" spans="1:10" s="213" customFormat="1" ht="13.5" customHeight="1">
      <c r="A389" s="143"/>
      <c r="B389" s="143"/>
      <c r="C389" s="143"/>
      <c r="D389" s="143"/>
      <c r="E389" s="143"/>
      <c r="F389" s="143"/>
      <c r="G389" s="143"/>
      <c r="H389" s="143"/>
      <c r="I389" s="143"/>
      <c r="J389" s="143"/>
    </row>
    <row r="390" spans="1:10" s="213" customFormat="1" ht="13.5" customHeight="1">
      <c r="A390" s="143"/>
      <c r="B390" s="143"/>
      <c r="C390" s="143"/>
      <c r="D390" s="143"/>
      <c r="E390" s="143"/>
      <c r="F390" s="143"/>
      <c r="G390" s="143"/>
      <c r="H390" s="143"/>
      <c r="I390" s="143"/>
      <c r="J390" s="143"/>
    </row>
    <row r="391" spans="1:10" s="213" customFormat="1" ht="13.5" customHeight="1">
      <c r="A391" s="143"/>
      <c r="B391" s="143"/>
      <c r="C391" s="143"/>
      <c r="D391" s="143"/>
      <c r="E391" s="143"/>
      <c r="F391" s="143"/>
      <c r="G391" s="143"/>
      <c r="H391" s="143"/>
      <c r="I391" s="143"/>
      <c r="J391" s="143"/>
    </row>
    <row r="392" spans="1:10" s="213" customFormat="1" ht="13.5" customHeight="1">
      <c r="A392" s="143"/>
      <c r="B392" s="143"/>
      <c r="C392" s="143"/>
      <c r="D392" s="143"/>
      <c r="E392" s="143"/>
      <c r="F392" s="143"/>
      <c r="G392" s="143"/>
      <c r="H392" s="143"/>
      <c r="I392" s="143"/>
      <c r="J392" s="143"/>
    </row>
    <row r="393" spans="1:10" s="213" customFormat="1" ht="13.5" customHeight="1">
      <c r="A393" s="143"/>
      <c r="B393" s="143"/>
      <c r="C393" s="143"/>
      <c r="D393" s="143"/>
      <c r="E393" s="143"/>
      <c r="F393" s="143"/>
      <c r="G393" s="143"/>
      <c r="H393" s="143"/>
      <c r="I393" s="143"/>
      <c r="J393" s="143"/>
    </row>
    <row r="394" spans="1:10" s="213" customFormat="1" ht="13.5" customHeight="1">
      <c r="A394" s="143"/>
      <c r="B394" s="143"/>
      <c r="C394" s="143"/>
      <c r="D394" s="143"/>
      <c r="E394" s="143"/>
      <c r="F394" s="143"/>
      <c r="G394" s="143"/>
      <c r="H394" s="143"/>
      <c r="I394" s="143"/>
      <c r="J394" s="143"/>
    </row>
    <row r="395" spans="1:10" s="213" customFormat="1" ht="13.5" customHeight="1">
      <c r="A395" s="143"/>
      <c r="B395" s="143"/>
      <c r="C395" s="143"/>
      <c r="D395" s="143"/>
      <c r="E395" s="143"/>
      <c r="F395" s="143"/>
      <c r="G395" s="143"/>
      <c r="H395" s="143"/>
      <c r="I395" s="143"/>
      <c r="J395" s="143"/>
    </row>
    <row r="396" spans="1:10" s="213" customFormat="1" ht="13.5" customHeight="1">
      <c r="A396" s="143"/>
      <c r="B396" s="143"/>
      <c r="C396" s="143"/>
      <c r="D396" s="143"/>
      <c r="E396" s="143"/>
      <c r="F396" s="143"/>
      <c r="G396" s="143"/>
      <c r="H396" s="143"/>
      <c r="I396" s="143"/>
      <c r="J396" s="143"/>
    </row>
    <row r="397" spans="1:10" s="213" customFormat="1" ht="13.5" customHeight="1">
      <c r="A397" s="143"/>
      <c r="B397" s="143"/>
      <c r="C397" s="143"/>
      <c r="D397" s="143"/>
      <c r="E397" s="143"/>
      <c r="F397" s="143"/>
      <c r="G397" s="143"/>
      <c r="H397" s="143"/>
      <c r="I397" s="143"/>
      <c r="J397" s="143"/>
    </row>
    <row r="398" spans="1:10" s="213" customFormat="1" ht="13.5" customHeight="1">
      <c r="A398" s="143"/>
      <c r="B398" s="143"/>
      <c r="C398" s="143"/>
      <c r="D398" s="143"/>
      <c r="E398" s="143"/>
      <c r="F398" s="143"/>
      <c r="G398" s="143"/>
      <c r="H398" s="143"/>
      <c r="I398" s="143"/>
      <c r="J398" s="143"/>
    </row>
    <row r="399" spans="1:10" s="213" customFormat="1" ht="13.5" customHeight="1">
      <c r="A399" s="143"/>
      <c r="B399" s="143"/>
      <c r="C399" s="143"/>
      <c r="D399" s="143"/>
      <c r="E399" s="143"/>
      <c r="F399" s="143"/>
      <c r="G399" s="143"/>
      <c r="H399" s="143"/>
      <c r="I399" s="143"/>
      <c r="J399" s="143"/>
    </row>
    <row r="400" spans="1:10" s="213" customFormat="1" ht="13.5" customHeight="1">
      <c r="A400" s="143"/>
      <c r="B400" s="143"/>
      <c r="C400" s="143"/>
      <c r="D400" s="143"/>
      <c r="E400" s="143"/>
      <c r="F400" s="143"/>
      <c r="G400" s="143"/>
      <c r="H400" s="143"/>
      <c r="I400" s="143"/>
      <c r="J400" s="143"/>
    </row>
    <row r="401" spans="1:10" s="213" customFormat="1" ht="13.5" customHeight="1">
      <c r="A401" s="143"/>
      <c r="B401" s="143"/>
      <c r="C401" s="143"/>
      <c r="D401" s="143"/>
      <c r="E401" s="143"/>
      <c r="F401" s="143"/>
      <c r="G401" s="143"/>
      <c r="H401" s="143"/>
      <c r="I401" s="143"/>
      <c r="J401" s="143"/>
    </row>
    <row r="402" spans="1:10" s="213" customFormat="1" ht="13.5" customHeight="1">
      <c r="A402" s="143"/>
      <c r="B402" s="143"/>
      <c r="C402" s="143"/>
      <c r="D402" s="143"/>
      <c r="E402" s="143"/>
      <c r="F402" s="143"/>
      <c r="G402" s="143"/>
      <c r="H402" s="143"/>
      <c r="I402" s="143"/>
      <c r="J402" s="143"/>
    </row>
    <row r="403" spans="1:10" s="213" customFormat="1" ht="13.5" customHeight="1">
      <c r="A403" s="143"/>
      <c r="B403" s="143"/>
      <c r="C403" s="143"/>
      <c r="D403" s="143"/>
      <c r="E403" s="143"/>
      <c r="F403" s="143"/>
      <c r="G403" s="143"/>
      <c r="H403" s="143"/>
      <c r="I403" s="143"/>
      <c r="J403" s="143"/>
    </row>
    <row r="404" spans="1:10" s="213" customFormat="1" ht="13.5" customHeight="1">
      <c r="A404" s="143"/>
      <c r="B404" s="143"/>
      <c r="C404" s="143"/>
      <c r="D404" s="143"/>
      <c r="E404" s="143"/>
      <c r="F404" s="143"/>
      <c r="G404" s="143"/>
      <c r="H404" s="143"/>
      <c r="I404" s="143"/>
      <c r="J404" s="143"/>
    </row>
    <row r="405" spans="1:10" s="213" customFormat="1" ht="13.5" customHeight="1">
      <c r="A405" s="143"/>
      <c r="B405" s="143"/>
      <c r="C405" s="143"/>
      <c r="D405" s="143"/>
      <c r="E405" s="143"/>
      <c r="F405" s="143"/>
      <c r="G405" s="143"/>
      <c r="H405" s="143"/>
      <c r="I405" s="143"/>
      <c r="J405" s="143"/>
    </row>
    <row r="406" spans="1:10" s="213" customFormat="1" ht="13.5" customHeight="1">
      <c r="A406" s="143"/>
      <c r="B406" s="143"/>
      <c r="C406" s="143"/>
      <c r="D406" s="143"/>
      <c r="E406" s="143"/>
      <c r="F406" s="143"/>
      <c r="G406" s="143"/>
      <c r="H406" s="143"/>
      <c r="I406" s="143"/>
      <c r="J406" s="143"/>
    </row>
    <row r="407" spans="1:10" s="213" customFormat="1" ht="13.5" customHeight="1">
      <c r="A407" s="143"/>
      <c r="B407" s="143"/>
      <c r="C407" s="143"/>
      <c r="D407" s="143"/>
      <c r="E407" s="143"/>
      <c r="F407" s="143"/>
      <c r="G407" s="143"/>
      <c r="H407" s="143"/>
      <c r="I407" s="143"/>
      <c r="J407" s="143"/>
    </row>
    <row r="408" spans="1:10" s="213" customFormat="1" ht="13.5" customHeight="1">
      <c r="A408" s="143"/>
      <c r="B408" s="143"/>
      <c r="C408" s="143"/>
      <c r="D408" s="143"/>
      <c r="E408" s="143"/>
      <c r="F408" s="143"/>
      <c r="G408" s="143"/>
      <c r="H408" s="143"/>
      <c r="I408" s="143"/>
      <c r="J408" s="143"/>
    </row>
    <row r="409" spans="1:10" s="213" customFormat="1" ht="13.5" customHeight="1">
      <c r="A409" s="143"/>
      <c r="B409" s="143"/>
      <c r="C409" s="143"/>
      <c r="D409" s="143"/>
      <c r="E409" s="143"/>
      <c r="F409" s="143"/>
      <c r="G409" s="143"/>
      <c r="H409" s="143"/>
      <c r="I409" s="143"/>
      <c r="J409" s="143"/>
    </row>
    <row r="410" spans="1:10" s="213" customFormat="1" ht="13.5" customHeight="1">
      <c r="A410" s="143"/>
      <c r="B410" s="143"/>
      <c r="C410" s="143"/>
      <c r="D410" s="143"/>
      <c r="E410" s="143"/>
      <c r="F410" s="143"/>
      <c r="G410" s="143"/>
      <c r="H410" s="143"/>
      <c r="I410" s="143"/>
      <c r="J410" s="143"/>
    </row>
    <row r="411" spans="1:10" s="213" customFormat="1" ht="13.5" customHeight="1">
      <c r="A411" s="143"/>
      <c r="B411" s="143"/>
      <c r="C411" s="143"/>
      <c r="D411" s="143"/>
      <c r="E411" s="143"/>
      <c r="F411" s="143"/>
      <c r="G411" s="143"/>
      <c r="H411" s="143"/>
      <c r="I411" s="143"/>
      <c r="J411" s="143"/>
    </row>
    <row r="412" spans="1:10" s="213" customFormat="1" ht="13.5" customHeight="1">
      <c r="A412" s="143"/>
      <c r="B412" s="143"/>
      <c r="C412" s="143"/>
      <c r="D412" s="143"/>
      <c r="E412" s="143"/>
      <c r="F412" s="143"/>
      <c r="G412" s="143"/>
      <c r="H412" s="143"/>
      <c r="I412" s="143"/>
      <c r="J412" s="143"/>
    </row>
    <row r="413" spans="1:10" s="213" customFormat="1" ht="13.5" customHeight="1">
      <c r="A413" s="143"/>
      <c r="B413" s="143"/>
      <c r="C413" s="143"/>
      <c r="D413" s="143"/>
      <c r="E413" s="143"/>
      <c r="F413" s="143"/>
      <c r="G413" s="143"/>
      <c r="H413" s="143"/>
      <c r="I413" s="143"/>
      <c r="J413" s="143"/>
    </row>
    <row r="414" spans="1:10" s="213" customFormat="1" ht="13.5" customHeight="1">
      <c r="A414" s="143"/>
      <c r="B414" s="143"/>
      <c r="C414" s="143"/>
      <c r="D414" s="143"/>
      <c r="E414" s="143"/>
      <c r="F414" s="143"/>
      <c r="G414" s="143"/>
      <c r="H414" s="143"/>
      <c r="I414" s="143"/>
      <c r="J414" s="143"/>
    </row>
    <row r="415" spans="1:10" s="213" customFormat="1" ht="13.5" customHeight="1">
      <c r="A415" s="143"/>
      <c r="B415" s="143"/>
      <c r="C415" s="143"/>
      <c r="D415" s="143"/>
      <c r="E415" s="143"/>
      <c r="F415" s="143"/>
      <c r="G415" s="143"/>
      <c r="H415" s="143"/>
      <c r="I415" s="143"/>
      <c r="J415" s="143"/>
    </row>
    <row r="416" spans="1:10" s="213" customFormat="1" ht="13.5" customHeight="1">
      <c r="A416" s="143"/>
      <c r="B416" s="143"/>
      <c r="C416" s="143"/>
      <c r="D416" s="143"/>
      <c r="E416" s="143"/>
      <c r="F416" s="143"/>
      <c r="G416" s="143"/>
      <c r="H416" s="143"/>
      <c r="I416" s="143"/>
      <c r="J416" s="143"/>
    </row>
    <row r="417" spans="1:10" s="213" customFormat="1" ht="13.5" customHeight="1">
      <c r="A417" s="143"/>
      <c r="B417" s="143"/>
      <c r="C417" s="143"/>
      <c r="D417" s="143"/>
      <c r="E417" s="143"/>
      <c r="F417" s="143"/>
      <c r="G417" s="143"/>
      <c r="H417" s="143"/>
      <c r="I417" s="143"/>
      <c r="J417" s="143"/>
    </row>
    <row r="418" spans="1:10" s="213" customFormat="1" ht="13.5" customHeight="1">
      <c r="A418" s="143"/>
      <c r="B418" s="143"/>
      <c r="C418" s="143"/>
      <c r="D418" s="143"/>
      <c r="E418" s="143"/>
      <c r="F418" s="143"/>
      <c r="G418" s="143"/>
      <c r="H418" s="143"/>
      <c r="I418" s="143"/>
      <c r="J418" s="143"/>
    </row>
    <row r="419" spans="1:10" s="213" customFormat="1" ht="13.5" customHeight="1">
      <c r="A419" s="143"/>
      <c r="B419" s="143"/>
      <c r="C419" s="143"/>
      <c r="D419" s="143"/>
      <c r="E419" s="143"/>
      <c r="F419" s="143"/>
      <c r="G419" s="143"/>
      <c r="H419" s="143"/>
      <c r="I419" s="143"/>
      <c r="J419" s="143"/>
    </row>
    <row r="420" spans="1:10" s="213" customFormat="1" ht="13.5" customHeight="1">
      <c r="A420" s="143"/>
      <c r="B420" s="143"/>
      <c r="C420" s="143"/>
      <c r="D420" s="143"/>
      <c r="E420" s="143"/>
      <c r="F420" s="143"/>
      <c r="G420" s="143"/>
      <c r="H420" s="143"/>
      <c r="I420" s="143"/>
      <c r="J420" s="143"/>
    </row>
    <row r="421" spans="1:10" s="213" customFormat="1" ht="13.5" customHeight="1">
      <c r="A421" s="143"/>
      <c r="B421" s="143"/>
      <c r="C421" s="143"/>
      <c r="D421" s="143"/>
      <c r="E421" s="143"/>
      <c r="F421" s="143"/>
      <c r="G421" s="143"/>
      <c r="H421" s="143"/>
      <c r="I421" s="143"/>
      <c r="J421" s="143"/>
    </row>
    <row r="422" spans="1:10" s="213" customFormat="1" ht="13.5" customHeight="1">
      <c r="A422" s="143"/>
      <c r="B422" s="143"/>
      <c r="C422" s="143"/>
      <c r="D422" s="143"/>
      <c r="E422" s="143"/>
      <c r="F422" s="143"/>
      <c r="G422" s="143"/>
      <c r="H422" s="143"/>
      <c r="I422" s="143"/>
      <c r="J422" s="143"/>
    </row>
    <row r="423" spans="1:10" s="213" customFormat="1" ht="13.5" customHeight="1">
      <c r="A423" s="143"/>
      <c r="B423" s="143"/>
      <c r="C423" s="143"/>
      <c r="D423" s="143"/>
      <c r="E423" s="143"/>
      <c r="F423" s="143"/>
      <c r="G423" s="143"/>
      <c r="H423" s="143"/>
      <c r="I423" s="143"/>
      <c r="J423" s="143"/>
    </row>
    <row r="424" spans="1:10" s="213" customFormat="1" ht="13.5" customHeight="1">
      <c r="A424" s="143"/>
      <c r="B424" s="143"/>
      <c r="C424" s="143"/>
      <c r="D424" s="143"/>
      <c r="E424" s="143"/>
      <c r="F424" s="143"/>
      <c r="G424" s="143"/>
      <c r="H424" s="143"/>
      <c r="I424" s="143"/>
      <c r="J424" s="143"/>
    </row>
    <row r="425" spans="1:10" s="213" customFormat="1" ht="13.5" customHeight="1">
      <c r="A425" s="143"/>
      <c r="B425" s="143"/>
      <c r="C425" s="143"/>
      <c r="D425" s="143"/>
      <c r="E425" s="143"/>
      <c r="F425" s="143"/>
      <c r="G425" s="143"/>
      <c r="H425" s="143"/>
      <c r="I425" s="143"/>
      <c r="J425" s="143"/>
    </row>
    <row r="426" spans="1:10" s="213" customFormat="1" ht="13.5" customHeight="1">
      <c r="A426" s="143"/>
      <c r="B426" s="143"/>
      <c r="C426" s="143"/>
      <c r="D426" s="143"/>
      <c r="E426" s="143"/>
      <c r="F426" s="143"/>
      <c r="G426" s="143"/>
      <c r="H426" s="143"/>
      <c r="I426" s="143"/>
      <c r="J426" s="143"/>
    </row>
    <row r="427" spans="1:10" s="213" customFormat="1" ht="13.5" customHeight="1">
      <c r="A427" s="143"/>
      <c r="B427" s="143"/>
      <c r="C427" s="143"/>
      <c r="D427" s="143"/>
      <c r="E427" s="143"/>
      <c r="F427" s="143"/>
      <c r="G427" s="143"/>
      <c r="H427" s="143"/>
      <c r="I427" s="143"/>
      <c r="J427" s="143"/>
    </row>
    <row r="428" spans="1:10" s="213" customFormat="1" ht="13.5" customHeight="1">
      <c r="A428" s="143"/>
      <c r="B428" s="143"/>
      <c r="C428" s="143"/>
      <c r="D428" s="143"/>
      <c r="E428" s="143"/>
      <c r="F428" s="143"/>
      <c r="G428" s="143"/>
      <c r="H428" s="143"/>
      <c r="I428" s="143"/>
      <c r="J428" s="143"/>
    </row>
    <row r="429" spans="1:10" s="213" customFormat="1" ht="13.5" customHeight="1">
      <c r="A429" s="143"/>
      <c r="B429" s="143"/>
      <c r="C429" s="143"/>
      <c r="D429" s="143"/>
      <c r="E429" s="143"/>
      <c r="F429" s="143"/>
      <c r="G429" s="143"/>
      <c r="H429" s="143"/>
      <c r="I429" s="143"/>
      <c r="J429" s="143"/>
    </row>
    <row r="430" spans="1:10" s="213" customFormat="1" ht="13.5" customHeight="1">
      <c r="A430" s="143"/>
      <c r="B430" s="143"/>
      <c r="C430" s="143"/>
      <c r="D430" s="143"/>
      <c r="E430" s="143"/>
      <c r="F430" s="143"/>
      <c r="G430" s="143"/>
      <c r="H430" s="143"/>
      <c r="I430" s="143"/>
      <c r="J430" s="143"/>
    </row>
    <row r="431" spans="1:10" s="213" customFormat="1" ht="13.5" customHeight="1">
      <c r="A431" s="143"/>
      <c r="B431" s="143"/>
      <c r="C431" s="143"/>
      <c r="D431" s="143"/>
      <c r="E431" s="143"/>
      <c r="F431" s="143"/>
      <c r="G431" s="143"/>
      <c r="H431" s="143"/>
      <c r="I431" s="143"/>
      <c r="J431" s="143"/>
    </row>
    <row r="432" spans="1:10" s="213" customFormat="1" ht="13.5" customHeight="1">
      <c r="A432" s="143"/>
      <c r="B432" s="143"/>
      <c r="C432" s="143"/>
      <c r="D432" s="143"/>
      <c r="E432" s="143"/>
      <c r="F432" s="143"/>
      <c r="G432" s="143"/>
      <c r="H432" s="143"/>
      <c r="I432" s="143"/>
      <c r="J432" s="143"/>
    </row>
    <row r="433" spans="1:10" s="213" customFormat="1" ht="13.5" customHeight="1">
      <c r="A433" s="143"/>
      <c r="B433" s="143"/>
      <c r="C433" s="143"/>
      <c r="D433" s="143"/>
      <c r="E433" s="143"/>
      <c r="F433" s="143"/>
      <c r="G433" s="143"/>
      <c r="H433" s="143"/>
      <c r="I433" s="143"/>
      <c r="J433" s="143"/>
    </row>
    <row r="434" spans="1:10" s="213" customFormat="1" ht="13.5" customHeight="1">
      <c r="A434" s="143"/>
      <c r="B434" s="143"/>
      <c r="C434" s="143"/>
      <c r="D434" s="143"/>
      <c r="E434" s="143"/>
      <c r="F434" s="143"/>
      <c r="G434" s="143"/>
      <c r="H434" s="143"/>
      <c r="I434" s="143"/>
      <c r="J434" s="143"/>
    </row>
    <row r="435" spans="1:10" s="213" customFormat="1" ht="13.5" customHeight="1">
      <c r="A435" s="143"/>
      <c r="B435" s="143"/>
      <c r="C435" s="143"/>
      <c r="D435" s="143"/>
      <c r="E435" s="143"/>
      <c r="F435" s="143"/>
      <c r="G435" s="143"/>
      <c r="H435" s="143"/>
      <c r="I435" s="143"/>
      <c r="J435" s="143"/>
    </row>
    <row r="436" spans="1:10" s="213" customFormat="1" ht="13.5" customHeight="1">
      <c r="A436" s="143"/>
      <c r="B436" s="143"/>
      <c r="C436" s="143"/>
      <c r="D436" s="143"/>
      <c r="E436" s="143"/>
      <c r="F436" s="143"/>
      <c r="G436" s="143"/>
      <c r="H436" s="143"/>
      <c r="I436" s="143"/>
      <c r="J436" s="143"/>
    </row>
    <row r="437" spans="1:10" s="213" customFormat="1" ht="13.5" customHeight="1">
      <c r="A437" s="143"/>
      <c r="B437" s="143"/>
      <c r="C437" s="143"/>
      <c r="D437" s="143"/>
      <c r="E437" s="143"/>
      <c r="F437" s="143"/>
      <c r="G437" s="143"/>
      <c r="H437" s="143"/>
      <c r="I437" s="143"/>
      <c r="J437" s="143"/>
    </row>
    <row r="438" spans="1:10" s="213" customFormat="1" ht="13.5" customHeight="1">
      <c r="A438" s="143"/>
      <c r="B438" s="143"/>
      <c r="C438" s="143"/>
      <c r="D438" s="143"/>
      <c r="E438" s="143"/>
      <c r="F438" s="143"/>
      <c r="G438" s="143"/>
      <c r="H438" s="143"/>
      <c r="I438" s="143"/>
      <c r="J438" s="143"/>
    </row>
    <row r="439" spans="1:10" s="213" customFormat="1" ht="13.5" customHeight="1">
      <c r="A439" s="143"/>
      <c r="B439" s="143"/>
      <c r="C439" s="143"/>
      <c r="D439" s="143"/>
      <c r="E439" s="143"/>
      <c r="F439" s="143"/>
      <c r="G439" s="143"/>
      <c r="H439" s="143"/>
      <c r="I439" s="143"/>
      <c r="J439" s="143"/>
    </row>
    <row r="440" spans="1:10" s="213" customFormat="1" ht="13.5" customHeight="1">
      <c r="A440" s="143"/>
      <c r="B440" s="143"/>
      <c r="C440" s="143"/>
      <c r="D440" s="143"/>
      <c r="E440" s="143"/>
      <c r="F440" s="143"/>
      <c r="G440" s="143"/>
      <c r="H440" s="143"/>
      <c r="I440" s="143"/>
      <c r="J440" s="143"/>
    </row>
    <row r="441" spans="1:10" s="213" customFormat="1" ht="13.5" customHeight="1">
      <c r="A441" s="143"/>
      <c r="B441" s="143"/>
      <c r="C441" s="143"/>
      <c r="D441" s="143"/>
      <c r="E441" s="143"/>
      <c r="F441" s="143"/>
      <c r="G441" s="143"/>
      <c r="H441" s="143"/>
      <c r="I441" s="143"/>
      <c r="J441" s="143"/>
    </row>
    <row r="442" spans="1:10" s="213" customFormat="1" ht="13.5" customHeight="1">
      <c r="A442" s="143"/>
      <c r="B442" s="143"/>
      <c r="C442" s="143"/>
      <c r="D442" s="143"/>
      <c r="E442" s="143"/>
      <c r="F442" s="143"/>
      <c r="G442" s="143"/>
      <c r="H442" s="143"/>
      <c r="I442" s="143"/>
      <c r="J442" s="143"/>
    </row>
    <row r="443" spans="1:10" s="213" customFormat="1" ht="13.5" customHeight="1">
      <c r="A443" s="143"/>
      <c r="B443" s="143"/>
      <c r="C443" s="143"/>
      <c r="D443" s="143"/>
      <c r="E443" s="143"/>
      <c r="F443" s="143"/>
      <c r="G443" s="143"/>
      <c r="H443" s="143"/>
      <c r="I443" s="143"/>
      <c r="J443" s="143"/>
    </row>
    <row r="444" spans="1:10" s="213" customFormat="1" ht="13.5" customHeight="1">
      <c r="A444" s="143"/>
      <c r="B444" s="143"/>
      <c r="C444" s="143"/>
      <c r="D444" s="143"/>
      <c r="E444" s="143"/>
      <c r="F444" s="143"/>
      <c r="G444" s="143"/>
      <c r="H444" s="143"/>
      <c r="I444" s="143"/>
      <c r="J444" s="143"/>
    </row>
    <row r="445" spans="1:10" s="213" customFormat="1" ht="13.5" customHeight="1">
      <c r="A445" s="143"/>
      <c r="B445" s="143"/>
      <c r="C445" s="143"/>
      <c r="D445" s="143"/>
      <c r="E445" s="143"/>
      <c r="F445" s="143"/>
      <c r="G445" s="143"/>
      <c r="H445" s="143"/>
      <c r="I445" s="143"/>
      <c r="J445" s="143"/>
    </row>
    <row r="446" spans="1:10" s="213" customFormat="1" ht="13.5" customHeight="1">
      <c r="A446" s="143"/>
      <c r="B446" s="143"/>
      <c r="C446" s="143"/>
      <c r="D446" s="143"/>
      <c r="E446" s="143"/>
      <c r="F446" s="143"/>
      <c r="G446" s="143"/>
      <c r="H446" s="143"/>
      <c r="I446" s="143"/>
      <c r="J446" s="143"/>
    </row>
    <row r="447" spans="1:10" s="213" customFormat="1" ht="13.5" customHeight="1">
      <c r="A447" s="143"/>
      <c r="B447" s="143"/>
      <c r="C447" s="143"/>
      <c r="D447" s="143"/>
      <c r="E447" s="143"/>
      <c r="F447" s="143"/>
      <c r="G447" s="143"/>
      <c r="H447" s="143"/>
      <c r="I447" s="143"/>
      <c r="J447" s="143"/>
    </row>
    <row r="448" spans="1:10" s="213" customFormat="1" ht="13.5" customHeight="1">
      <c r="A448" s="143"/>
      <c r="B448" s="143"/>
      <c r="C448" s="143"/>
      <c r="D448" s="143"/>
      <c r="E448" s="143"/>
      <c r="F448" s="143"/>
      <c r="G448" s="143"/>
      <c r="H448" s="143"/>
      <c r="I448" s="143"/>
      <c r="J448" s="143"/>
    </row>
    <row r="449" spans="1:10" s="213" customFormat="1" ht="13.5" customHeight="1">
      <c r="A449" s="143"/>
      <c r="B449" s="143"/>
      <c r="C449" s="143"/>
      <c r="D449" s="143"/>
      <c r="E449" s="143"/>
      <c r="F449" s="143"/>
      <c r="G449" s="143"/>
      <c r="H449" s="143"/>
      <c r="I449" s="143"/>
      <c r="J449" s="143"/>
    </row>
    <row r="450" spans="1:10" s="213" customFormat="1" ht="13.5" customHeight="1">
      <c r="A450" s="143"/>
      <c r="B450" s="143"/>
      <c r="C450" s="143"/>
      <c r="D450" s="143"/>
      <c r="E450" s="143"/>
      <c r="F450" s="143"/>
      <c r="G450" s="143"/>
      <c r="H450" s="143"/>
      <c r="I450" s="143"/>
      <c r="J450" s="143"/>
    </row>
    <row r="451" spans="1:10" s="213" customFormat="1" ht="13.5" customHeight="1">
      <c r="A451" s="143"/>
      <c r="B451" s="143"/>
      <c r="C451" s="143"/>
      <c r="D451" s="143"/>
      <c r="E451" s="143"/>
      <c r="F451" s="143"/>
      <c r="G451" s="143"/>
      <c r="H451" s="143"/>
      <c r="I451" s="143"/>
      <c r="J451" s="143"/>
    </row>
    <row r="452" spans="1:10" s="213" customFormat="1" ht="13.5" customHeight="1">
      <c r="A452" s="143"/>
      <c r="B452" s="143"/>
      <c r="C452" s="143"/>
      <c r="D452" s="143"/>
      <c r="E452" s="143"/>
      <c r="F452" s="143"/>
      <c r="G452" s="143"/>
      <c r="H452" s="143"/>
      <c r="I452" s="143"/>
      <c r="J452" s="143"/>
    </row>
    <row r="453" spans="1:10" s="213" customFormat="1" ht="13.5" customHeight="1">
      <c r="A453" s="143"/>
      <c r="B453" s="143"/>
      <c r="C453" s="143"/>
      <c r="D453" s="143"/>
      <c r="E453" s="143"/>
      <c r="F453" s="143"/>
      <c r="G453" s="143"/>
      <c r="H453" s="143"/>
      <c r="I453" s="143"/>
      <c r="J453" s="143"/>
    </row>
    <row r="454" spans="1:10" s="213" customFormat="1" ht="13.5" customHeight="1">
      <c r="A454" s="143"/>
      <c r="B454" s="143"/>
      <c r="C454" s="143"/>
      <c r="D454" s="143"/>
      <c r="E454" s="143"/>
      <c r="F454" s="143"/>
      <c r="G454" s="143"/>
      <c r="H454" s="143"/>
      <c r="I454" s="143"/>
      <c r="J454" s="143"/>
    </row>
    <row r="455" spans="1:10" s="213" customFormat="1" ht="13.5" customHeight="1">
      <c r="A455" s="143"/>
      <c r="B455" s="143"/>
      <c r="C455" s="143"/>
      <c r="D455" s="143"/>
      <c r="E455" s="143"/>
      <c r="F455" s="143"/>
      <c r="G455" s="143"/>
      <c r="H455" s="143"/>
      <c r="I455" s="143"/>
      <c r="J455" s="143"/>
    </row>
    <row r="456" spans="1:10" s="213" customFormat="1" ht="13.5" customHeight="1">
      <c r="A456" s="143"/>
      <c r="B456" s="143"/>
      <c r="C456" s="143"/>
      <c r="D456" s="143"/>
      <c r="E456" s="143"/>
      <c r="F456" s="143"/>
      <c r="G456" s="143"/>
      <c r="H456" s="143"/>
      <c r="I456" s="143"/>
      <c r="J456" s="143"/>
    </row>
    <row r="457" spans="1:10" s="213" customFormat="1" ht="13.5" customHeight="1">
      <c r="A457" s="143"/>
      <c r="B457" s="143"/>
      <c r="C457" s="143"/>
      <c r="D457" s="143"/>
      <c r="E457" s="143"/>
      <c r="F457" s="143"/>
      <c r="G457" s="143"/>
      <c r="H457" s="143"/>
      <c r="I457" s="143"/>
      <c r="J457" s="143"/>
    </row>
    <row r="458" spans="1:10" s="213" customFormat="1" ht="13.5" customHeight="1">
      <c r="A458" s="143"/>
      <c r="B458" s="143"/>
      <c r="C458" s="143"/>
      <c r="D458" s="143"/>
      <c r="E458" s="143"/>
      <c r="F458" s="143"/>
      <c r="G458" s="143"/>
      <c r="H458" s="143"/>
      <c r="I458" s="143"/>
      <c r="J458" s="143"/>
    </row>
    <row r="459" spans="1:10" s="213" customFormat="1" ht="13.5" customHeight="1">
      <c r="A459" s="143"/>
      <c r="B459" s="143"/>
      <c r="C459" s="143"/>
      <c r="D459" s="143"/>
      <c r="E459" s="143"/>
      <c r="F459" s="143"/>
      <c r="G459" s="143"/>
      <c r="H459" s="143"/>
      <c r="I459" s="143"/>
      <c r="J459" s="143"/>
    </row>
    <row r="460" spans="1:10" s="213" customFormat="1" ht="13.5" customHeight="1">
      <c r="A460" s="143"/>
      <c r="B460" s="143"/>
      <c r="C460" s="143"/>
      <c r="D460" s="143"/>
      <c r="E460" s="143"/>
      <c r="F460" s="143"/>
      <c r="G460" s="143"/>
      <c r="H460" s="143"/>
      <c r="I460" s="143"/>
      <c r="J460" s="143"/>
    </row>
    <row r="461" spans="1:10" s="213" customFormat="1" ht="13.5" customHeight="1">
      <c r="A461" s="143"/>
      <c r="B461" s="143"/>
      <c r="C461" s="143"/>
      <c r="D461" s="143"/>
      <c r="E461" s="143"/>
      <c r="F461" s="143"/>
      <c r="G461" s="143"/>
      <c r="H461" s="143"/>
      <c r="I461" s="143"/>
      <c r="J461" s="143"/>
    </row>
    <row r="462" spans="1:10" s="213" customFormat="1" ht="13.5" customHeight="1">
      <c r="A462" s="143"/>
      <c r="B462" s="143"/>
      <c r="C462" s="143"/>
      <c r="D462" s="143"/>
      <c r="E462" s="143"/>
      <c r="F462" s="143"/>
      <c r="G462" s="143"/>
      <c r="H462" s="143"/>
      <c r="I462" s="143"/>
      <c r="J462" s="143"/>
    </row>
    <row r="463" spans="1:10" s="213" customFormat="1" ht="13.5" customHeight="1">
      <c r="A463" s="143"/>
      <c r="B463" s="143"/>
      <c r="C463" s="143"/>
      <c r="D463" s="143"/>
      <c r="E463" s="143"/>
      <c r="F463" s="143"/>
      <c r="G463" s="143"/>
      <c r="H463" s="143"/>
      <c r="I463" s="143"/>
      <c r="J463" s="143"/>
    </row>
    <row r="464" spans="1:10" s="213" customFormat="1" ht="13.5" customHeight="1">
      <c r="A464" s="143"/>
      <c r="B464" s="143"/>
      <c r="C464" s="143"/>
      <c r="D464" s="143"/>
      <c r="E464" s="143"/>
      <c r="F464" s="143"/>
      <c r="G464" s="143"/>
      <c r="H464" s="143"/>
      <c r="I464" s="143"/>
      <c r="J464" s="143"/>
    </row>
    <row r="465" spans="1:10" s="213" customFormat="1" ht="13.5" customHeight="1">
      <c r="A465" s="143"/>
      <c r="B465" s="143"/>
      <c r="C465" s="143"/>
      <c r="D465" s="143"/>
      <c r="E465" s="143"/>
      <c r="F465" s="143"/>
      <c r="G465" s="143"/>
      <c r="H465" s="143"/>
      <c r="I465" s="143"/>
      <c r="J465" s="143"/>
    </row>
    <row r="466" spans="1:10" s="213" customFormat="1" ht="13.5" customHeight="1">
      <c r="A466" s="143"/>
      <c r="B466" s="143"/>
      <c r="C466" s="143"/>
      <c r="D466" s="143"/>
      <c r="E466" s="143"/>
      <c r="F466" s="143"/>
      <c r="G466" s="143"/>
      <c r="H466" s="143"/>
      <c r="I466" s="143"/>
      <c r="J466" s="143"/>
    </row>
    <row r="467" spans="1:10" s="213" customFormat="1" ht="13.5" customHeight="1">
      <c r="A467" s="143"/>
      <c r="B467" s="143"/>
      <c r="C467" s="143"/>
      <c r="D467" s="143"/>
      <c r="E467" s="143"/>
      <c r="F467" s="143"/>
      <c r="G467" s="143"/>
      <c r="H467" s="143"/>
      <c r="I467" s="143"/>
      <c r="J467" s="143"/>
    </row>
    <row r="468" spans="1:10" s="213" customFormat="1" ht="13.5" customHeight="1">
      <c r="A468" s="143"/>
      <c r="B468" s="143"/>
      <c r="C468" s="143"/>
      <c r="D468" s="143"/>
      <c r="E468" s="143"/>
      <c r="F468" s="143"/>
      <c r="G468" s="143"/>
      <c r="H468" s="143"/>
      <c r="I468" s="143"/>
      <c r="J468" s="143"/>
    </row>
    <row r="469" spans="1:10" s="213" customFormat="1" ht="13.5" customHeight="1">
      <c r="A469" s="143"/>
      <c r="B469" s="143"/>
      <c r="C469" s="143"/>
      <c r="D469" s="143"/>
      <c r="E469" s="143"/>
      <c r="F469" s="143"/>
      <c r="G469" s="143"/>
      <c r="H469" s="143"/>
      <c r="I469" s="143"/>
      <c r="J469" s="143"/>
    </row>
    <row r="470" spans="1:10" s="213" customFormat="1" ht="13.5" customHeight="1">
      <c r="A470" s="143"/>
      <c r="B470" s="143"/>
      <c r="C470" s="143"/>
      <c r="D470" s="143"/>
      <c r="E470" s="143"/>
      <c r="F470" s="143"/>
      <c r="G470" s="143"/>
      <c r="H470" s="143"/>
      <c r="I470" s="143"/>
      <c r="J470" s="143"/>
    </row>
    <row r="471" spans="1:10" s="213" customFormat="1" ht="13.5" customHeight="1">
      <c r="A471" s="143"/>
      <c r="B471" s="143"/>
      <c r="C471" s="143"/>
      <c r="D471" s="143"/>
      <c r="E471" s="143"/>
      <c r="F471" s="143"/>
      <c r="G471" s="143"/>
      <c r="H471" s="143"/>
      <c r="I471" s="143"/>
      <c r="J471" s="143"/>
    </row>
    <row r="472" spans="1:10" s="213" customFormat="1" ht="13.5" customHeight="1">
      <c r="A472" s="143"/>
      <c r="B472" s="143"/>
      <c r="C472" s="143"/>
      <c r="D472" s="143"/>
      <c r="E472" s="143"/>
      <c r="F472" s="143"/>
      <c r="G472" s="143"/>
      <c r="H472" s="143"/>
      <c r="I472" s="143"/>
      <c r="J472" s="143"/>
    </row>
    <row r="473" spans="1:10" s="213" customFormat="1" ht="13.5" customHeight="1">
      <c r="A473" s="143"/>
      <c r="B473" s="143"/>
      <c r="C473" s="143"/>
      <c r="D473" s="143"/>
      <c r="E473" s="143"/>
      <c r="F473" s="143"/>
      <c r="G473" s="143"/>
      <c r="H473" s="143"/>
      <c r="I473" s="143"/>
      <c r="J473" s="143"/>
    </row>
    <row r="474" spans="1:10" s="213" customFormat="1" ht="13.5" customHeight="1">
      <c r="A474" s="143"/>
      <c r="B474" s="143"/>
      <c r="C474" s="143"/>
      <c r="D474" s="143"/>
      <c r="E474" s="143"/>
      <c r="F474" s="143"/>
      <c r="G474" s="143"/>
      <c r="H474" s="143"/>
      <c r="I474" s="143"/>
      <c r="J474" s="143"/>
    </row>
    <row r="475" spans="1:10" s="213" customFormat="1" ht="13.5" customHeight="1">
      <c r="A475" s="143"/>
      <c r="B475" s="143"/>
      <c r="C475" s="143"/>
      <c r="D475" s="143"/>
      <c r="E475" s="143"/>
      <c r="F475" s="143"/>
      <c r="G475" s="143"/>
      <c r="H475" s="143"/>
      <c r="I475" s="143"/>
      <c r="J475" s="143"/>
    </row>
    <row r="476" spans="1:10" s="213" customFormat="1" ht="13.5" customHeight="1">
      <c r="A476" s="143"/>
      <c r="B476" s="143"/>
      <c r="C476" s="143"/>
      <c r="D476" s="143"/>
      <c r="E476" s="143"/>
      <c r="F476" s="143"/>
      <c r="G476" s="143"/>
      <c r="H476" s="143"/>
      <c r="I476" s="143"/>
      <c r="J476" s="143"/>
    </row>
    <row r="477" spans="1:10" s="213" customFormat="1" ht="13.5" customHeight="1">
      <c r="A477" s="143"/>
      <c r="B477" s="143"/>
      <c r="C477" s="143"/>
      <c r="D477" s="143"/>
      <c r="E477" s="143"/>
      <c r="F477" s="143"/>
      <c r="G477" s="143"/>
      <c r="H477" s="143"/>
      <c r="I477" s="143"/>
      <c r="J477" s="143"/>
    </row>
    <row r="478" spans="1:10" s="213" customFormat="1" ht="13.5" customHeight="1">
      <c r="A478" s="143"/>
      <c r="B478" s="143"/>
      <c r="C478" s="143"/>
      <c r="D478" s="143"/>
      <c r="E478" s="143"/>
      <c r="F478" s="143"/>
      <c r="G478" s="143"/>
      <c r="H478" s="143"/>
      <c r="I478" s="143"/>
      <c r="J478" s="143"/>
    </row>
    <row r="479" spans="1:10" s="213" customFormat="1" ht="13.5" customHeight="1">
      <c r="A479" s="143"/>
      <c r="B479" s="143"/>
      <c r="C479" s="143"/>
      <c r="D479" s="143"/>
      <c r="E479" s="143"/>
      <c r="F479" s="143"/>
      <c r="G479" s="143"/>
      <c r="H479" s="143"/>
      <c r="I479" s="143"/>
      <c r="J479" s="143"/>
    </row>
    <row r="480" spans="1:10" s="213" customFormat="1" ht="13.5" customHeight="1">
      <c r="A480" s="143"/>
      <c r="B480" s="143"/>
      <c r="C480" s="143"/>
      <c r="D480" s="143"/>
      <c r="E480" s="143"/>
      <c r="F480" s="143"/>
      <c r="G480" s="143"/>
      <c r="H480" s="143"/>
      <c r="I480" s="143"/>
      <c r="J480" s="143"/>
    </row>
    <row r="481" spans="1:10" s="213" customFormat="1" ht="13.5" customHeight="1">
      <c r="A481" s="143"/>
      <c r="B481" s="143"/>
      <c r="C481" s="143"/>
      <c r="D481" s="143"/>
      <c r="E481" s="143"/>
      <c r="F481" s="143"/>
      <c r="G481" s="143"/>
      <c r="H481" s="143"/>
      <c r="I481" s="143"/>
      <c r="J481" s="143"/>
    </row>
    <row r="482" spans="1:10" s="213" customFormat="1" ht="13.5" customHeight="1">
      <c r="A482" s="143"/>
      <c r="B482" s="143"/>
      <c r="C482" s="143"/>
      <c r="D482" s="143"/>
      <c r="E482" s="143"/>
      <c r="F482" s="143"/>
      <c r="G482" s="143"/>
      <c r="H482" s="143"/>
      <c r="I482" s="143"/>
      <c r="J482" s="143"/>
    </row>
    <row r="483" spans="1:10" s="213" customFormat="1" ht="13.5" customHeight="1">
      <c r="A483" s="143"/>
      <c r="B483" s="143"/>
      <c r="C483" s="143"/>
      <c r="D483" s="143"/>
      <c r="E483" s="143"/>
      <c r="F483" s="143"/>
      <c r="G483" s="143"/>
      <c r="H483" s="143"/>
      <c r="I483" s="143"/>
      <c r="J483" s="143"/>
    </row>
    <row r="484" spans="1:10" s="213" customFormat="1" ht="13.5" customHeight="1">
      <c r="A484" s="143"/>
      <c r="B484" s="143"/>
      <c r="C484" s="143"/>
      <c r="D484" s="143"/>
      <c r="E484" s="143"/>
      <c r="F484" s="143"/>
      <c r="G484" s="143"/>
      <c r="H484" s="143"/>
      <c r="I484" s="143"/>
      <c r="J484" s="143"/>
    </row>
    <row r="485" spans="1:10" s="213" customFormat="1" ht="13.5" customHeight="1">
      <c r="A485" s="143"/>
      <c r="B485" s="143"/>
      <c r="C485" s="143"/>
      <c r="D485" s="143"/>
      <c r="E485" s="143"/>
      <c r="F485" s="143"/>
      <c r="G485" s="143"/>
      <c r="H485" s="143"/>
      <c r="I485" s="143"/>
      <c r="J485" s="143"/>
    </row>
    <row r="486" spans="1:10" s="213" customFormat="1" ht="13.5" customHeight="1">
      <c r="A486" s="143"/>
      <c r="B486" s="143"/>
      <c r="C486" s="143"/>
      <c r="D486" s="143"/>
      <c r="E486" s="143"/>
      <c r="F486" s="143"/>
      <c r="G486" s="143"/>
      <c r="H486" s="143"/>
      <c r="I486" s="143"/>
      <c r="J486" s="143"/>
    </row>
    <row r="487" spans="1:10" s="213" customFormat="1" ht="13.5" customHeight="1">
      <c r="A487" s="143"/>
      <c r="B487" s="143"/>
      <c r="C487" s="143"/>
      <c r="D487" s="143"/>
      <c r="E487" s="143"/>
      <c r="F487" s="143"/>
      <c r="G487" s="143"/>
      <c r="H487" s="143"/>
      <c r="I487" s="143"/>
      <c r="J487" s="143"/>
    </row>
    <row r="488" spans="1:10" s="213" customFormat="1" ht="13.5" customHeight="1">
      <c r="A488" s="143"/>
      <c r="B488" s="143"/>
      <c r="C488" s="143"/>
      <c r="D488" s="143"/>
      <c r="E488" s="143"/>
      <c r="F488" s="143"/>
      <c r="G488" s="143"/>
      <c r="H488" s="143"/>
      <c r="I488" s="143"/>
      <c r="J488" s="143"/>
    </row>
    <row r="489" spans="1:10" s="213" customFormat="1" ht="13.5" customHeight="1">
      <c r="A489" s="143"/>
      <c r="B489" s="143"/>
      <c r="C489" s="143"/>
      <c r="D489" s="143"/>
      <c r="E489" s="143"/>
      <c r="F489" s="143"/>
      <c r="G489" s="143"/>
      <c r="H489" s="143"/>
      <c r="I489" s="143"/>
      <c r="J489" s="143"/>
    </row>
    <row r="490" spans="1:10" s="213" customFormat="1" ht="13.5" customHeight="1">
      <c r="A490" s="143"/>
      <c r="B490" s="143"/>
      <c r="C490" s="143"/>
      <c r="D490" s="143"/>
      <c r="E490" s="143"/>
      <c r="F490" s="143"/>
      <c r="G490" s="143"/>
      <c r="H490" s="143"/>
      <c r="I490" s="143"/>
      <c r="J490" s="143"/>
    </row>
    <row r="491" spans="1:10" s="213" customFormat="1" ht="13.5" customHeight="1">
      <c r="A491" s="143"/>
      <c r="B491" s="143"/>
      <c r="C491" s="143"/>
      <c r="D491" s="143"/>
      <c r="E491" s="143"/>
      <c r="F491" s="143"/>
      <c r="G491" s="143"/>
      <c r="H491" s="143"/>
      <c r="I491" s="143"/>
      <c r="J491" s="143"/>
    </row>
    <row r="492" spans="1:10" s="213" customFormat="1" ht="13.5" customHeight="1">
      <c r="A492" s="143"/>
      <c r="B492" s="143"/>
      <c r="C492" s="143"/>
      <c r="D492" s="143"/>
      <c r="E492" s="143"/>
      <c r="F492" s="143"/>
      <c r="G492" s="143"/>
      <c r="H492" s="143"/>
      <c r="I492" s="143"/>
      <c r="J492" s="143"/>
    </row>
    <row r="493" spans="1:10" s="213" customFormat="1" ht="13.5" customHeight="1">
      <c r="A493" s="143"/>
      <c r="B493" s="143"/>
      <c r="C493" s="143"/>
      <c r="D493" s="143"/>
      <c r="E493" s="143"/>
      <c r="F493" s="143"/>
      <c r="G493" s="143"/>
      <c r="H493" s="143"/>
      <c r="I493" s="143"/>
      <c r="J493" s="143"/>
    </row>
    <row r="494" spans="1:10" s="213" customFormat="1" ht="13.5" customHeight="1">
      <c r="A494" s="143"/>
      <c r="B494" s="143"/>
      <c r="C494" s="143"/>
      <c r="D494" s="143"/>
      <c r="E494" s="143"/>
      <c r="F494" s="143"/>
      <c r="G494" s="143"/>
      <c r="H494" s="143"/>
      <c r="I494" s="143"/>
      <c r="J494" s="143"/>
    </row>
    <row r="495" spans="1:10" s="213" customFormat="1" ht="13.5" customHeight="1">
      <c r="A495" s="143"/>
      <c r="B495" s="143"/>
      <c r="C495" s="143"/>
      <c r="D495" s="143"/>
      <c r="E495" s="143"/>
      <c r="F495" s="143"/>
      <c r="G495" s="143"/>
      <c r="H495" s="143"/>
      <c r="I495" s="143"/>
      <c r="J495" s="143"/>
    </row>
    <row r="496" spans="1:10" s="213" customFormat="1" ht="13.5" customHeight="1">
      <c r="A496" s="143"/>
      <c r="B496" s="143"/>
      <c r="C496" s="143"/>
      <c r="D496" s="143"/>
      <c r="E496" s="143"/>
      <c r="F496" s="143"/>
      <c r="G496" s="143"/>
      <c r="H496" s="143"/>
      <c r="I496" s="143"/>
      <c r="J496" s="143"/>
    </row>
    <row r="497" spans="1:10" s="213" customFormat="1" ht="13.5" customHeight="1">
      <c r="A497" s="143"/>
      <c r="B497" s="143"/>
      <c r="C497" s="143"/>
      <c r="D497" s="143"/>
      <c r="E497" s="143"/>
      <c r="F497" s="143"/>
      <c r="G497" s="143"/>
      <c r="H497" s="143"/>
      <c r="I497" s="143"/>
      <c r="J497" s="143"/>
    </row>
    <row r="498" spans="1:10" s="213" customFormat="1" ht="13.5" customHeight="1">
      <c r="A498" s="143"/>
      <c r="B498" s="143"/>
      <c r="C498" s="143"/>
      <c r="D498" s="143"/>
      <c r="E498" s="143"/>
      <c r="F498" s="143"/>
      <c r="G498" s="143"/>
      <c r="H498" s="143"/>
      <c r="I498" s="143"/>
      <c r="J498" s="143"/>
    </row>
    <row r="499" spans="1:10" s="213" customFormat="1" ht="13.5" customHeight="1">
      <c r="A499" s="143"/>
      <c r="B499" s="143"/>
      <c r="C499" s="143"/>
      <c r="D499" s="143"/>
      <c r="E499" s="143"/>
      <c r="F499" s="143"/>
      <c r="G499" s="143"/>
      <c r="H499" s="143"/>
      <c r="I499" s="143"/>
      <c r="J499" s="143"/>
    </row>
    <row r="500" spans="1:10" s="213" customFormat="1" ht="13.5" customHeight="1">
      <c r="A500" s="143"/>
      <c r="B500" s="143"/>
      <c r="C500" s="143"/>
      <c r="D500" s="143"/>
      <c r="E500" s="143"/>
      <c r="F500" s="143"/>
      <c r="G500" s="143"/>
      <c r="H500" s="143"/>
      <c r="I500" s="143"/>
      <c r="J500" s="143"/>
    </row>
    <row r="501" spans="1:10" s="213" customFormat="1" ht="13.5" customHeight="1">
      <c r="A501" s="143"/>
      <c r="B501" s="143"/>
      <c r="C501" s="143"/>
      <c r="D501" s="143"/>
      <c r="E501" s="143"/>
      <c r="F501" s="143"/>
      <c r="G501" s="143"/>
      <c r="H501" s="143"/>
      <c r="I501" s="143"/>
      <c r="J501" s="143"/>
    </row>
    <row r="502" spans="1:10" s="213" customFormat="1" ht="13.5" customHeight="1">
      <c r="A502" s="143"/>
      <c r="B502" s="143"/>
      <c r="C502" s="143"/>
      <c r="D502" s="143"/>
      <c r="E502" s="143"/>
      <c r="F502" s="143"/>
      <c r="G502" s="143"/>
      <c r="H502" s="143"/>
      <c r="I502" s="143"/>
      <c r="J502" s="143"/>
    </row>
    <row r="503" spans="1:10" s="213" customFormat="1" ht="13.5" customHeight="1">
      <c r="A503" s="143"/>
      <c r="B503" s="143"/>
      <c r="C503" s="143"/>
      <c r="D503" s="143"/>
      <c r="E503" s="143"/>
      <c r="F503" s="143"/>
      <c r="G503" s="143"/>
      <c r="H503" s="143"/>
      <c r="I503" s="143"/>
      <c r="J503" s="143"/>
    </row>
    <row r="504" spans="1:10" s="213" customFormat="1" ht="13.5" customHeight="1">
      <c r="A504" s="143"/>
      <c r="B504" s="143"/>
      <c r="C504" s="143"/>
      <c r="D504" s="143"/>
      <c r="E504" s="143"/>
      <c r="F504" s="143"/>
      <c r="G504" s="143"/>
      <c r="H504" s="143"/>
      <c r="I504" s="143"/>
      <c r="J504" s="143"/>
    </row>
    <row r="505" spans="1:10" s="213" customFormat="1" ht="13.5" customHeight="1">
      <c r="A505" s="143"/>
      <c r="B505" s="143"/>
      <c r="C505" s="143"/>
      <c r="D505" s="143"/>
      <c r="E505" s="143"/>
      <c r="F505" s="143"/>
      <c r="G505" s="143"/>
      <c r="H505" s="143"/>
      <c r="I505" s="143"/>
      <c r="J505" s="143"/>
    </row>
    <row r="506" spans="1:10" s="213" customFormat="1" ht="13.5" customHeight="1">
      <c r="A506" s="143"/>
      <c r="B506" s="143"/>
      <c r="C506" s="143"/>
      <c r="D506" s="143"/>
      <c r="E506" s="143"/>
      <c r="F506" s="143"/>
      <c r="G506" s="143"/>
      <c r="H506" s="143"/>
      <c r="I506" s="143"/>
      <c r="J506" s="143"/>
    </row>
    <row r="507" spans="1:10" s="213" customFormat="1" ht="13.5" customHeight="1">
      <c r="A507" s="143"/>
      <c r="B507" s="143"/>
      <c r="C507" s="143"/>
      <c r="D507" s="143"/>
      <c r="E507" s="143"/>
      <c r="F507" s="143"/>
      <c r="G507" s="143"/>
      <c r="H507" s="143"/>
      <c r="I507" s="143"/>
      <c r="J507" s="143"/>
    </row>
    <row r="508" spans="1:10" s="213" customFormat="1" ht="13.5" customHeight="1">
      <c r="A508" s="143"/>
      <c r="B508" s="143"/>
      <c r="C508" s="143"/>
      <c r="D508" s="143"/>
      <c r="E508" s="143"/>
      <c r="F508" s="143"/>
      <c r="G508" s="143"/>
      <c r="H508" s="143"/>
      <c r="I508" s="143"/>
      <c r="J508" s="143"/>
    </row>
    <row r="509" spans="1:10" s="213" customFormat="1" ht="13.5" customHeight="1">
      <c r="A509" s="143"/>
      <c r="B509" s="143"/>
      <c r="C509" s="143"/>
      <c r="D509" s="143"/>
      <c r="E509" s="143"/>
      <c r="F509" s="143"/>
      <c r="G509" s="143"/>
      <c r="H509" s="143"/>
      <c r="I509" s="143"/>
      <c r="J509" s="143"/>
    </row>
    <row r="510" spans="1:10" s="213" customFormat="1" ht="13.5" customHeight="1">
      <c r="A510" s="143"/>
      <c r="B510" s="143"/>
      <c r="C510" s="143"/>
      <c r="D510" s="143"/>
      <c r="E510" s="143"/>
      <c r="F510" s="143"/>
      <c r="G510" s="143"/>
      <c r="H510" s="143"/>
      <c r="I510" s="143"/>
      <c r="J510" s="143"/>
    </row>
    <row r="511" spans="1:10" s="213" customFormat="1" ht="13.5" customHeight="1">
      <c r="A511" s="143"/>
      <c r="B511" s="143"/>
      <c r="C511" s="143"/>
      <c r="D511" s="143"/>
      <c r="E511" s="143"/>
      <c r="F511" s="143"/>
      <c r="G511" s="143"/>
      <c r="H511" s="143"/>
      <c r="I511" s="143"/>
      <c r="J511" s="143"/>
    </row>
    <row r="512" spans="1:10" s="213" customFormat="1" ht="13.5" customHeight="1">
      <c r="A512" s="143"/>
      <c r="B512" s="143"/>
      <c r="C512" s="143"/>
      <c r="D512" s="143"/>
      <c r="E512" s="143"/>
      <c r="F512" s="143"/>
      <c r="G512" s="143"/>
      <c r="H512" s="143"/>
      <c r="I512" s="143"/>
      <c r="J512" s="143"/>
    </row>
    <row r="513" spans="1:10" s="213" customFormat="1" ht="13.5" customHeight="1">
      <c r="A513" s="143"/>
      <c r="B513" s="143"/>
      <c r="C513" s="143"/>
      <c r="D513" s="143"/>
      <c r="E513" s="143"/>
      <c r="F513" s="143"/>
      <c r="G513" s="143"/>
      <c r="H513" s="143"/>
      <c r="I513" s="143"/>
      <c r="J513" s="143"/>
    </row>
    <row r="514" spans="1:10" s="213" customFormat="1" ht="13.5" customHeight="1">
      <c r="A514" s="143"/>
      <c r="B514" s="143"/>
      <c r="C514" s="143"/>
      <c r="D514" s="143"/>
      <c r="E514" s="143"/>
      <c r="F514" s="143"/>
      <c r="G514" s="143"/>
      <c r="H514" s="143"/>
      <c r="I514" s="143"/>
      <c r="J514" s="143"/>
    </row>
    <row r="515" spans="1:10" s="213" customFormat="1" ht="13.5" customHeight="1">
      <c r="A515" s="143"/>
      <c r="B515" s="143"/>
      <c r="C515" s="143"/>
      <c r="D515" s="143"/>
      <c r="E515" s="143"/>
      <c r="F515" s="143"/>
      <c r="G515" s="143"/>
      <c r="H515" s="143"/>
      <c r="I515" s="143"/>
      <c r="J515" s="143"/>
    </row>
    <row r="516" spans="1:10" s="213" customFormat="1" ht="13.5" customHeight="1">
      <c r="A516" s="143"/>
      <c r="B516" s="143"/>
      <c r="C516" s="143"/>
      <c r="D516" s="143"/>
      <c r="E516" s="143"/>
      <c r="F516" s="143"/>
      <c r="G516" s="143"/>
      <c r="H516" s="143"/>
      <c r="I516" s="143"/>
      <c r="J516" s="143"/>
    </row>
    <row r="517" spans="1:10" s="213" customFormat="1" ht="13.5" customHeight="1">
      <c r="A517" s="143"/>
      <c r="B517" s="143"/>
      <c r="C517" s="143"/>
      <c r="D517" s="143"/>
      <c r="E517" s="143"/>
      <c r="F517" s="143"/>
      <c r="G517" s="143"/>
      <c r="H517" s="143"/>
      <c r="I517" s="143"/>
      <c r="J517" s="143"/>
    </row>
    <row r="518" spans="1:10" s="213" customFormat="1" ht="13.5" customHeight="1">
      <c r="A518" s="143"/>
      <c r="B518" s="143"/>
      <c r="C518" s="143"/>
      <c r="D518" s="143"/>
      <c r="E518" s="143"/>
      <c r="F518" s="143"/>
      <c r="G518" s="143"/>
      <c r="H518" s="143"/>
      <c r="I518" s="143"/>
      <c r="J518" s="143"/>
    </row>
    <row r="519" spans="1:10" s="213" customFormat="1" ht="13.5" customHeight="1">
      <c r="A519" s="143"/>
      <c r="B519" s="143"/>
      <c r="C519" s="143"/>
      <c r="D519" s="143"/>
      <c r="E519" s="143"/>
      <c r="F519" s="143"/>
      <c r="G519" s="143"/>
      <c r="H519" s="143"/>
      <c r="I519" s="143"/>
      <c r="J519" s="143"/>
    </row>
    <row r="520" spans="1:10" s="213" customFormat="1" ht="13.5" customHeight="1">
      <c r="A520" s="143"/>
      <c r="B520" s="143"/>
      <c r="C520" s="143"/>
      <c r="D520" s="143"/>
      <c r="E520" s="143"/>
      <c r="F520" s="143"/>
      <c r="G520" s="143"/>
      <c r="H520" s="143"/>
      <c r="I520" s="143"/>
      <c r="J520" s="143"/>
    </row>
    <row r="521" spans="1:10" s="213" customFormat="1" ht="13.5" customHeight="1">
      <c r="A521" s="143"/>
      <c r="B521" s="143"/>
      <c r="C521" s="143"/>
      <c r="D521" s="143"/>
      <c r="E521" s="143"/>
      <c r="F521" s="143"/>
      <c r="G521" s="143"/>
      <c r="H521" s="143"/>
      <c r="I521" s="143"/>
      <c r="J521" s="143"/>
    </row>
    <row r="522" spans="1:10" s="213" customFormat="1" ht="13.5" customHeight="1">
      <c r="A522" s="143"/>
      <c r="B522" s="143"/>
      <c r="C522" s="143"/>
      <c r="D522" s="143"/>
      <c r="E522" s="143"/>
      <c r="F522" s="143"/>
      <c r="G522" s="143"/>
      <c r="H522" s="143"/>
      <c r="I522" s="143"/>
      <c r="J522" s="143"/>
    </row>
    <row r="523" spans="1:10" s="213" customFormat="1" ht="13.5" customHeight="1">
      <c r="A523" s="143"/>
      <c r="B523" s="143"/>
      <c r="C523" s="143"/>
      <c r="D523" s="143"/>
      <c r="E523" s="143"/>
      <c r="F523" s="143"/>
      <c r="G523" s="143"/>
      <c r="H523" s="143"/>
      <c r="I523" s="143"/>
      <c r="J523" s="143"/>
    </row>
    <row r="524" spans="1:10" s="213" customFormat="1" ht="13.5" customHeight="1">
      <c r="A524" s="143"/>
      <c r="B524" s="143"/>
      <c r="C524" s="143"/>
      <c r="D524" s="143"/>
      <c r="E524" s="143"/>
      <c r="F524" s="143"/>
      <c r="G524" s="143"/>
      <c r="H524" s="143"/>
      <c r="I524" s="143"/>
      <c r="J524" s="143"/>
    </row>
    <row r="525" spans="1:10" s="213" customFormat="1" ht="13.5" customHeight="1">
      <c r="A525" s="143"/>
      <c r="B525" s="143"/>
      <c r="C525" s="143"/>
      <c r="D525" s="143"/>
      <c r="E525" s="143"/>
      <c r="F525" s="143"/>
      <c r="G525" s="143"/>
      <c r="H525" s="143"/>
      <c r="I525" s="143"/>
      <c r="J525" s="143"/>
    </row>
    <row r="526" spans="1:10" s="213" customFormat="1" ht="13.5" customHeight="1">
      <c r="A526" s="143"/>
      <c r="B526" s="143"/>
      <c r="C526" s="143"/>
      <c r="D526" s="143"/>
      <c r="E526" s="143"/>
      <c r="F526" s="143"/>
      <c r="G526" s="143"/>
      <c r="H526" s="143"/>
      <c r="I526" s="143"/>
      <c r="J526" s="143"/>
    </row>
    <row r="527" spans="1:10" s="213" customFormat="1" ht="13.5" customHeight="1">
      <c r="A527" s="143"/>
      <c r="B527" s="143"/>
      <c r="C527" s="143"/>
      <c r="D527" s="143"/>
      <c r="E527" s="143"/>
      <c r="F527" s="143"/>
      <c r="G527" s="143"/>
      <c r="H527" s="143"/>
      <c r="I527" s="143"/>
      <c r="J527" s="143"/>
    </row>
    <row r="528" spans="1:10" s="213" customFormat="1" ht="13.5" customHeight="1">
      <c r="A528" s="143"/>
      <c r="B528" s="143"/>
      <c r="C528" s="143"/>
      <c r="D528" s="143"/>
      <c r="E528" s="143"/>
      <c r="F528" s="143"/>
      <c r="G528" s="143"/>
      <c r="H528" s="143"/>
      <c r="I528" s="143"/>
      <c r="J528" s="143"/>
    </row>
    <row r="529" spans="1:10" s="213" customFormat="1" ht="13.5" customHeight="1">
      <c r="A529" s="143"/>
      <c r="B529" s="143"/>
      <c r="C529" s="143"/>
      <c r="D529" s="143"/>
      <c r="E529" s="143"/>
      <c r="F529" s="143"/>
      <c r="G529" s="143"/>
      <c r="H529" s="143"/>
      <c r="I529" s="143"/>
      <c r="J529" s="143"/>
    </row>
    <row r="530" spans="1:10" s="213" customFormat="1" ht="13.5" customHeight="1">
      <c r="A530" s="143"/>
      <c r="B530" s="143"/>
      <c r="C530" s="143"/>
      <c r="D530" s="143"/>
      <c r="E530" s="143"/>
      <c r="F530" s="143"/>
      <c r="G530" s="143"/>
      <c r="H530" s="143"/>
      <c r="I530" s="143"/>
      <c r="J530" s="143"/>
    </row>
    <row r="531" spans="1:10" s="213" customFormat="1" ht="13.5" customHeight="1">
      <c r="A531" s="143"/>
      <c r="B531" s="143"/>
      <c r="C531" s="143"/>
      <c r="D531" s="143"/>
      <c r="E531" s="143"/>
      <c r="F531" s="143"/>
      <c r="G531" s="143"/>
      <c r="H531" s="143"/>
      <c r="I531" s="143"/>
      <c r="J531" s="143"/>
    </row>
    <row r="532" spans="1:10" s="213" customFormat="1" ht="13.5" customHeight="1">
      <c r="A532" s="143"/>
      <c r="B532" s="143"/>
      <c r="C532" s="143"/>
      <c r="D532" s="143"/>
      <c r="E532" s="143"/>
      <c r="F532" s="143"/>
      <c r="G532" s="143"/>
      <c r="H532" s="143"/>
      <c r="I532" s="143"/>
      <c r="J532" s="143"/>
    </row>
    <row r="533" spans="1:10" s="213" customFormat="1" ht="13.5" customHeight="1">
      <c r="A533" s="143"/>
      <c r="B533" s="143"/>
      <c r="C533" s="143"/>
      <c r="D533" s="143"/>
      <c r="E533" s="143"/>
      <c r="F533" s="143"/>
      <c r="G533" s="143"/>
      <c r="H533" s="143"/>
      <c r="I533" s="143"/>
      <c r="J533" s="143"/>
    </row>
    <row r="534" spans="1:10" s="213" customFormat="1" ht="13.5" customHeight="1">
      <c r="A534" s="143"/>
      <c r="B534" s="143"/>
      <c r="C534" s="143"/>
      <c r="D534" s="143"/>
      <c r="E534" s="143"/>
      <c r="F534" s="143"/>
      <c r="G534" s="143"/>
      <c r="H534" s="143"/>
      <c r="I534" s="143"/>
      <c r="J534" s="143"/>
    </row>
    <row r="535" spans="1:10" s="213" customFormat="1" ht="13.5" customHeight="1">
      <c r="A535" s="143"/>
      <c r="B535" s="143"/>
      <c r="C535" s="143"/>
      <c r="D535" s="143"/>
      <c r="E535" s="143"/>
      <c r="F535" s="143"/>
      <c r="G535" s="143"/>
      <c r="H535" s="143"/>
      <c r="I535" s="143"/>
      <c r="J535" s="143"/>
    </row>
    <row r="536" spans="1:10" s="213" customFormat="1" ht="13.5" customHeight="1">
      <c r="A536" s="143"/>
      <c r="B536" s="143"/>
      <c r="C536" s="143"/>
      <c r="D536" s="143"/>
      <c r="E536" s="143"/>
      <c r="F536" s="143"/>
      <c r="G536" s="143"/>
      <c r="H536" s="143"/>
      <c r="I536" s="143"/>
      <c r="J536" s="143"/>
    </row>
    <row r="537" spans="1:10" s="213" customFormat="1" ht="13.5" customHeight="1">
      <c r="A537" s="143"/>
      <c r="B537" s="143"/>
      <c r="C537" s="143"/>
      <c r="D537" s="143"/>
      <c r="E537" s="143"/>
      <c r="F537" s="143"/>
      <c r="G537" s="143"/>
      <c r="H537" s="143"/>
      <c r="I537" s="143"/>
      <c r="J537" s="143"/>
    </row>
    <row r="538" spans="1:10" s="213" customFormat="1" ht="13.5" customHeight="1">
      <c r="A538" s="143"/>
      <c r="B538" s="143"/>
      <c r="C538" s="143"/>
      <c r="D538" s="143"/>
      <c r="E538" s="143"/>
      <c r="F538" s="143"/>
      <c r="G538" s="143"/>
      <c r="H538" s="143"/>
      <c r="I538" s="143"/>
      <c r="J538" s="143"/>
    </row>
    <row r="539" spans="1:10" s="213" customFormat="1" ht="13.5" customHeight="1">
      <c r="A539" s="143"/>
      <c r="B539" s="143"/>
      <c r="C539" s="143"/>
      <c r="D539" s="143"/>
      <c r="E539" s="143"/>
      <c r="F539" s="143"/>
      <c r="G539" s="143"/>
      <c r="H539" s="143"/>
      <c r="I539" s="143"/>
      <c r="J539" s="143"/>
    </row>
    <row r="540" spans="1:10" s="213" customFormat="1" ht="13.5" customHeight="1">
      <c r="A540" s="143"/>
      <c r="B540" s="143"/>
      <c r="C540" s="143"/>
      <c r="D540" s="143"/>
      <c r="E540" s="143"/>
      <c r="F540" s="143"/>
      <c r="G540" s="143"/>
      <c r="H540" s="143"/>
      <c r="I540" s="143"/>
      <c r="J540" s="143"/>
    </row>
    <row r="541" spans="1:10" s="213" customFormat="1" ht="13.5" customHeight="1">
      <c r="A541" s="143"/>
      <c r="B541" s="143"/>
      <c r="C541" s="143"/>
      <c r="D541" s="143"/>
      <c r="E541" s="143"/>
      <c r="F541" s="143"/>
      <c r="G541" s="143"/>
      <c r="H541" s="143"/>
      <c r="I541" s="143"/>
      <c r="J541" s="143"/>
    </row>
    <row r="542" spans="1:10" s="213" customFormat="1" ht="13.5" customHeight="1">
      <c r="A542" s="143"/>
      <c r="B542" s="143"/>
      <c r="C542" s="143"/>
      <c r="D542" s="143"/>
      <c r="E542" s="143"/>
      <c r="F542" s="143"/>
      <c r="G542" s="143"/>
      <c r="H542" s="143"/>
      <c r="I542" s="143"/>
      <c r="J542" s="143"/>
    </row>
    <row r="543" spans="1:10" s="213" customFormat="1" ht="13.5" customHeight="1">
      <c r="A543" s="143"/>
      <c r="B543" s="143"/>
      <c r="C543" s="143"/>
      <c r="D543" s="143"/>
      <c r="E543" s="143"/>
      <c r="F543" s="143"/>
      <c r="G543" s="143"/>
      <c r="H543" s="143"/>
      <c r="I543" s="143"/>
      <c r="J543" s="143"/>
    </row>
    <row r="544" spans="1:10" s="213" customFormat="1" ht="13.5" customHeight="1">
      <c r="A544" s="143"/>
      <c r="B544" s="143"/>
      <c r="C544" s="143"/>
      <c r="D544" s="143"/>
      <c r="E544" s="143"/>
      <c r="F544" s="143"/>
      <c r="G544" s="143"/>
      <c r="H544" s="143"/>
      <c r="I544" s="143"/>
      <c r="J544" s="143"/>
    </row>
    <row r="545" spans="1:10" s="213" customFormat="1" ht="13.5" customHeight="1">
      <c r="A545" s="143"/>
      <c r="B545" s="143"/>
      <c r="C545" s="143"/>
      <c r="D545" s="143"/>
      <c r="E545" s="143"/>
      <c r="F545" s="143"/>
      <c r="G545" s="143"/>
      <c r="H545" s="143"/>
      <c r="I545" s="143"/>
      <c r="J545" s="143"/>
    </row>
    <row r="546" spans="1:10" s="213" customFormat="1" ht="13.5" customHeight="1">
      <c r="A546" s="143"/>
      <c r="B546" s="143"/>
      <c r="C546" s="143"/>
      <c r="D546" s="143"/>
      <c r="E546" s="143"/>
      <c r="F546" s="143"/>
      <c r="G546" s="143"/>
      <c r="H546" s="143"/>
      <c r="I546" s="143"/>
      <c r="J546" s="143"/>
    </row>
    <row r="547" spans="1:10" s="213" customFormat="1" ht="13.5" customHeight="1">
      <c r="A547" s="143"/>
      <c r="B547" s="143"/>
      <c r="C547" s="143"/>
      <c r="D547" s="143"/>
      <c r="E547" s="143"/>
      <c r="F547" s="143"/>
      <c r="G547" s="143"/>
      <c r="H547" s="143"/>
      <c r="I547" s="143"/>
      <c r="J547" s="143"/>
    </row>
    <row r="548" spans="1:10" s="213" customFormat="1" ht="13.5" customHeight="1">
      <c r="A548" s="143"/>
      <c r="B548" s="143"/>
      <c r="C548" s="143"/>
      <c r="D548" s="143"/>
      <c r="E548" s="143"/>
      <c r="F548" s="143"/>
      <c r="G548" s="143"/>
      <c r="H548" s="143"/>
      <c r="I548" s="143"/>
      <c r="J548" s="143"/>
    </row>
    <row r="549" spans="1:10" s="213" customFormat="1" ht="13.5" customHeight="1">
      <c r="A549" s="143"/>
      <c r="B549" s="143"/>
      <c r="C549" s="143"/>
      <c r="D549" s="143"/>
      <c r="E549" s="143"/>
      <c r="F549" s="143"/>
      <c r="G549" s="143"/>
      <c r="H549" s="143"/>
      <c r="I549" s="143"/>
      <c r="J549" s="143"/>
    </row>
    <row r="550" spans="1:10" s="213" customFormat="1" ht="13.5" customHeight="1">
      <c r="A550" s="143"/>
      <c r="B550" s="143"/>
      <c r="C550" s="143"/>
      <c r="D550" s="143"/>
      <c r="E550" s="143"/>
      <c r="F550" s="143"/>
      <c r="G550" s="143"/>
      <c r="H550" s="143"/>
      <c r="I550" s="143"/>
      <c r="J550" s="143"/>
    </row>
    <row r="551" spans="1:10" s="213" customFormat="1" ht="13.5" customHeight="1">
      <c r="A551" s="143"/>
      <c r="B551" s="143"/>
      <c r="C551" s="143"/>
      <c r="D551" s="143"/>
      <c r="E551" s="143"/>
      <c r="F551" s="143"/>
      <c r="G551" s="143"/>
      <c r="H551" s="143"/>
      <c r="I551" s="143"/>
      <c r="J551" s="143"/>
    </row>
    <row r="552" spans="1:10" s="213" customFormat="1" ht="13.5" customHeight="1">
      <c r="A552" s="143"/>
      <c r="B552" s="143"/>
      <c r="C552" s="143"/>
      <c r="D552" s="143"/>
      <c r="E552" s="143"/>
      <c r="F552" s="143"/>
      <c r="G552" s="143"/>
      <c r="H552" s="143"/>
      <c r="I552" s="143"/>
      <c r="J552" s="143"/>
    </row>
    <row r="553" spans="1:10" s="213" customFormat="1" ht="13.5" customHeight="1">
      <c r="A553" s="143"/>
      <c r="B553" s="143"/>
      <c r="C553" s="143"/>
      <c r="D553" s="143"/>
      <c r="E553" s="143"/>
      <c r="F553" s="143"/>
      <c r="G553" s="143"/>
      <c r="H553" s="143"/>
      <c r="I553" s="143"/>
      <c r="J553" s="143"/>
    </row>
    <row r="554" spans="1:10" s="213" customFormat="1" ht="13.5" customHeight="1">
      <c r="A554" s="143"/>
      <c r="B554" s="143"/>
      <c r="C554" s="143"/>
      <c r="D554" s="143"/>
      <c r="E554" s="143"/>
      <c r="F554" s="143"/>
      <c r="G554" s="143"/>
      <c r="H554" s="143"/>
      <c r="I554" s="143"/>
      <c r="J554" s="143"/>
    </row>
    <row r="555" spans="1:10" s="213" customFormat="1" ht="13.5" customHeight="1">
      <c r="A555" s="143"/>
      <c r="B555" s="143"/>
      <c r="C555" s="143"/>
      <c r="D555" s="143"/>
      <c r="E555" s="143"/>
      <c r="F555" s="143"/>
      <c r="G555" s="143"/>
      <c r="H555" s="143"/>
      <c r="I555" s="143"/>
      <c r="J555" s="143"/>
    </row>
    <row r="556" spans="1:10" s="213" customFormat="1" ht="13.5" customHeight="1">
      <c r="A556" s="143"/>
      <c r="B556" s="143"/>
      <c r="C556" s="143"/>
      <c r="D556" s="143"/>
      <c r="E556" s="143"/>
      <c r="F556" s="143"/>
      <c r="G556" s="143"/>
      <c r="H556" s="143"/>
      <c r="I556" s="143"/>
      <c r="J556" s="143"/>
    </row>
    <row r="557" spans="1:10" s="213" customFormat="1" ht="13.5" customHeight="1">
      <c r="A557" s="143"/>
      <c r="B557" s="143"/>
      <c r="C557" s="143"/>
      <c r="D557" s="143"/>
      <c r="E557" s="143"/>
      <c r="F557" s="143"/>
      <c r="G557" s="143"/>
      <c r="H557" s="143"/>
      <c r="I557" s="143"/>
      <c r="J557" s="143"/>
    </row>
    <row r="558" spans="1:10" s="213" customFormat="1" ht="13.5" customHeight="1">
      <c r="A558" s="143"/>
      <c r="B558" s="143"/>
      <c r="C558" s="143"/>
      <c r="D558" s="143"/>
      <c r="E558" s="143"/>
      <c r="F558" s="143"/>
      <c r="G558" s="143"/>
      <c r="H558" s="143"/>
      <c r="I558" s="143"/>
      <c r="J558" s="143"/>
    </row>
    <row r="559" spans="1:10" s="213" customFormat="1" ht="13.5" customHeight="1">
      <c r="A559" s="143"/>
      <c r="B559" s="143"/>
      <c r="C559" s="143"/>
      <c r="D559" s="143"/>
      <c r="E559" s="143"/>
      <c r="F559" s="143"/>
      <c r="G559" s="143"/>
      <c r="H559" s="143"/>
      <c r="I559" s="143"/>
      <c r="J559" s="143"/>
    </row>
    <row r="560" spans="1:10" s="213" customFormat="1" ht="13.5" customHeight="1">
      <c r="A560" s="143"/>
      <c r="B560" s="143"/>
      <c r="C560" s="143"/>
      <c r="D560" s="143"/>
      <c r="E560" s="143"/>
      <c r="F560" s="143"/>
      <c r="G560" s="143"/>
      <c r="H560" s="143"/>
      <c r="I560" s="143"/>
      <c r="J560" s="143"/>
    </row>
    <row r="561" spans="1:10" s="213" customFormat="1" ht="13.5" customHeight="1">
      <c r="A561" s="143"/>
      <c r="B561" s="143"/>
      <c r="C561" s="143"/>
      <c r="D561" s="143"/>
      <c r="E561" s="143"/>
      <c r="F561" s="143"/>
      <c r="G561" s="143"/>
      <c r="H561" s="143"/>
      <c r="I561" s="143"/>
      <c r="J561" s="143"/>
    </row>
    <row r="562" spans="1:10" s="213" customFormat="1" ht="13.5" customHeight="1">
      <c r="A562" s="143"/>
      <c r="B562" s="143"/>
      <c r="C562" s="143"/>
      <c r="D562" s="143"/>
      <c r="E562" s="143"/>
      <c r="F562" s="143"/>
      <c r="G562" s="143"/>
      <c r="H562" s="143"/>
      <c r="I562" s="143"/>
      <c r="J562" s="143"/>
    </row>
    <row r="563" spans="1:10" s="213" customFormat="1" ht="13.5" customHeight="1">
      <c r="A563" s="143"/>
      <c r="B563" s="143"/>
      <c r="C563" s="143"/>
      <c r="D563" s="143"/>
      <c r="E563" s="143"/>
      <c r="F563" s="143"/>
      <c r="G563" s="143"/>
      <c r="H563" s="143"/>
      <c r="I563" s="143"/>
      <c r="J563" s="143"/>
    </row>
    <row r="564" spans="1:10" s="213" customFormat="1" ht="13.5" customHeight="1">
      <c r="A564" s="143"/>
      <c r="B564" s="143"/>
      <c r="C564" s="143"/>
      <c r="D564" s="143"/>
      <c r="E564" s="143"/>
      <c r="F564" s="143"/>
      <c r="G564" s="143"/>
      <c r="H564" s="143"/>
      <c r="I564" s="143"/>
      <c r="J564" s="143"/>
    </row>
    <row r="565" spans="1:10" s="213" customFormat="1" ht="13.5" customHeight="1">
      <c r="A565" s="143"/>
      <c r="B565" s="143"/>
      <c r="C565" s="143"/>
      <c r="D565" s="143"/>
      <c r="E565" s="143"/>
      <c r="F565" s="143"/>
      <c r="G565" s="143"/>
      <c r="H565" s="143"/>
      <c r="I565" s="143"/>
      <c r="J565" s="143"/>
    </row>
    <row r="566" spans="1:10" s="213" customFormat="1" ht="13.5" customHeight="1">
      <c r="A566" s="143"/>
      <c r="B566" s="143"/>
      <c r="C566" s="143"/>
      <c r="D566" s="143"/>
      <c r="E566" s="143"/>
      <c r="F566" s="143"/>
      <c r="G566" s="143"/>
      <c r="H566" s="143"/>
      <c r="I566" s="143"/>
      <c r="J566" s="143"/>
    </row>
    <row r="567" spans="1:10" s="213" customFormat="1" ht="13.5" customHeight="1">
      <c r="A567" s="143"/>
      <c r="B567" s="143"/>
      <c r="C567" s="143"/>
      <c r="D567" s="143"/>
      <c r="E567" s="143"/>
      <c r="F567" s="143"/>
      <c r="G567" s="143"/>
      <c r="H567" s="143"/>
      <c r="I567" s="143"/>
      <c r="J567" s="143"/>
    </row>
    <row r="568" spans="1:10" s="213" customFormat="1" ht="13.5" customHeight="1">
      <c r="A568" s="143"/>
      <c r="B568" s="143"/>
      <c r="C568" s="143"/>
      <c r="D568" s="143"/>
      <c r="E568" s="143"/>
      <c r="F568" s="143"/>
      <c r="G568" s="143"/>
      <c r="H568" s="143"/>
      <c r="I568" s="143"/>
      <c r="J568" s="143"/>
    </row>
    <row r="569" spans="1:10" s="213" customFormat="1" ht="13.5" customHeight="1">
      <c r="A569" s="143"/>
      <c r="B569" s="143"/>
      <c r="C569" s="143"/>
      <c r="D569" s="143"/>
      <c r="E569" s="143"/>
      <c r="F569" s="143"/>
      <c r="G569" s="143"/>
      <c r="H569" s="143"/>
      <c r="I569" s="143"/>
      <c r="J569" s="143"/>
    </row>
    <row r="570" spans="1:10" s="213" customFormat="1" ht="13.5" customHeight="1">
      <c r="A570" s="143"/>
      <c r="B570" s="143"/>
      <c r="C570" s="143"/>
      <c r="D570" s="143"/>
      <c r="E570" s="143"/>
      <c r="F570" s="143"/>
      <c r="G570" s="143"/>
      <c r="H570" s="143"/>
      <c r="I570" s="143"/>
      <c r="J570" s="143"/>
    </row>
    <row r="571" spans="1:10" s="213" customFormat="1" ht="13.5" customHeight="1">
      <c r="A571" s="143"/>
      <c r="B571" s="143"/>
      <c r="C571" s="143"/>
      <c r="D571" s="143"/>
      <c r="E571" s="143"/>
      <c r="F571" s="143"/>
      <c r="G571" s="143"/>
      <c r="H571" s="143"/>
      <c r="I571" s="143"/>
      <c r="J571" s="143"/>
    </row>
    <row r="572" spans="1:10" s="213" customFormat="1" ht="13.5" customHeight="1">
      <c r="A572" s="143"/>
      <c r="B572" s="143"/>
      <c r="C572" s="143"/>
      <c r="D572" s="143"/>
      <c r="E572" s="143"/>
      <c r="F572" s="143"/>
      <c r="G572" s="143"/>
      <c r="H572" s="143"/>
      <c r="I572" s="143"/>
      <c r="J572" s="143"/>
    </row>
    <row r="573" spans="1:10" s="213" customFormat="1" ht="13.5" customHeight="1">
      <c r="A573" s="143"/>
      <c r="B573" s="143"/>
      <c r="C573" s="143"/>
      <c r="D573" s="143"/>
      <c r="E573" s="143"/>
      <c r="F573" s="143"/>
      <c r="G573" s="143"/>
      <c r="H573" s="143"/>
      <c r="I573" s="143"/>
      <c r="J573" s="143"/>
    </row>
    <row r="574" spans="1:10" s="213" customFormat="1" ht="13.5" customHeight="1">
      <c r="A574" s="143"/>
      <c r="B574" s="143"/>
      <c r="C574" s="143"/>
      <c r="D574" s="143"/>
      <c r="E574" s="143"/>
      <c r="F574" s="143"/>
      <c r="G574" s="143"/>
      <c r="H574" s="143"/>
      <c r="I574" s="143"/>
      <c r="J574" s="143"/>
    </row>
    <row r="575" spans="1:10" s="213" customFormat="1" ht="13.5" customHeight="1">
      <c r="A575" s="143"/>
      <c r="B575" s="143"/>
      <c r="C575" s="143"/>
      <c r="D575" s="143"/>
      <c r="E575" s="143"/>
      <c r="F575" s="143"/>
      <c r="G575" s="143"/>
      <c r="H575" s="143"/>
      <c r="I575" s="143"/>
      <c r="J575" s="143"/>
    </row>
    <row r="576" spans="1:10" s="213" customFormat="1" ht="13.5" customHeight="1">
      <c r="A576" s="143"/>
      <c r="B576" s="143"/>
      <c r="C576" s="143"/>
      <c r="D576" s="143"/>
      <c r="E576" s="143"/>
      <c r="F576" s="143"/>
      <c r="G576" s="143"/>
      <c r="H576" s="143"/>
      <c r="I576" s="143"/>
      <c r="J576" s="143"/>
    </row>
    <row r="577" spans="1:10" s="213" customFormat="1" ht="13.5" customHeight="1">
      <c r="A577" s="143"/>
      <c r="B577" s="143"/>
      <c r="C577" s="143"/>
      <c r="D577" s="143"/>
      <c r="E577" s="143"/>
      <c r="F577" s="143"/>
      <c r="G577" s="143"/>
      <c r="H577" s="143"/>
      <c r="I577" s="143"/>
      <c r="J577" s="143"/>
    </row>
    <row r="578" spans="1:10" s="213" customFormat="1" ht="13.5" customHeight="1">
      <c r="A578" s="143"/>
      <c r="B578" s="143"/>
      <c r="C578" s="143"/>
      <c r="D578" s="143"/>
      <c r="E578" s="143"/>
      <c r="F578" s="143"/>
      <c r="G578" s="143"/>
      <c r="H578" s="143"/>
      <c r="I578" s="143"/>
      <c r="J578" s="143"/>
    </row>
    <row r="579" spans="1:10" s="213" customFormat="1" ht="13.5" customHeight="1">
      <c r="A579" s="143"/>
      <c r="B579" s="143"/>
      <c r="C579" s="143"/>
      <c r="D579" s="143"/>
      <c r="E579" s="143"/>
      <c r="F579" s="143"/>
      <c r="G579" s="143"/>
      <c r="H579" s="143"/>
      <c r="I579" s="143"/>
      <c r="J579" s="143"/>
    </row>
    <row r="580" spans="1:10" s="213" customFormat="1" ht="13.5" customHeight="1">
      <c r="A580" s="143"/>
      <c r="B580" s="143"/>
      <c r="C580" s="143"/>
      <c r="D580" s="143"/>
      <c r="E580" s="143"/>
      <c r="F580" s="143"/>
      <c r="G580" s="143"/>
      <c r="H580" s="143"/>
      <c r="I580" s="143"/>
      <c r="J580" s="143"/>
    </row>
    <row r="581" spans="1:10" s="213" customFormat="1" ht="13.5" customHeight="1">
      <c r="A581" s="143"/>
      <c r="B581" s="143"/>
      <c r="C581" s="143"/>
      <c r="D581" s="143"/>
      <c r="E581" s="143"/>
      <c r="F581" s="143"/>
      <c r="G581" s="143"/>
      <c r="H581" s="143"/>
      <c r="I581" s="143"/>
      <c r="J581" s="143"/>
    </row>
    <row r="582" spans="1:10" s="213" customFormat="1" ht="13.5" customHeight="1">
      <c r="A582" s="143"/>
      <c r="B582" s="143"/>
      <c r="C582" s="143"/>
      <c r="D582" s="143"/>
      <c r="E582" s="143"/>
      <c r="F582" s="143"/>
      <c r="G582" s="143"/>
      <c r="H582" s="143"/>
      <c r="I582" s="143"/>
      <c r="J582" s="143"/>
    </row>
    <row r="583" spans="1:10" s="213" customFormat="1" ht="13.5" customHeight="1">
      <c r="A583" s="143"/>
      <c r="B583" s="143"/>
      <c r="C583" s="143"/>
      <c r="D583" s="143"/>
      <c r="E583" s="143"/>
      <c r="F583" s="143"/>
      <c r="G583" s="143"/>
      <c r="H583" s="143"/>
      <c r="I583" s="143"/>
      <c r="J583" s="143"/>
    </row>
    <row r="584" spans="1:10" s="213" customFormat="1" ht="13.5" customHeight="1">
      <c r="A584" s="143"/>
      <c r="B584" s="143"/>
      <c r="C584" s="143"/>
      <c r="D584" s="143"/>
      <c r="E584" s="143"/>
      <c r="F584" s="143"/>
      <c r="G584" s="143"/>
      <c r="H584" s="143"/>
      <c r="I584" s="143"/>
      <c r="J584" s="143"/>
    </row>
    <row r="585" spans="1:10" s="213" customFormat="1" ht="13.5" customHeight="1">
      <c r="A585" s="143"/>
      <c r="B585" s="143"/>
      <c r="C585" s="143"/>
      <c r="D585" s="143"/>
      <c r="E585" s="143"/>
      <c r="F585" s="143"/>
      <c r="G585" s="143"/>
      <c r="H585" s="143"/>
      <c r="I585" s="143"/>
      <c r="J585" s="143"/>
    </row>
    <row r="586" spans="1:10" s="213" customFormat="1" ht="13.5" customHeight="1">
      <c r="A586" s="143"/>
      <c r="B586" s="143"/>
      <c r="C586" s="143"/>
      <c r="D586" s="143"/>
      <c r="E586" s="143"/>
      <c r="F586" s="143"/>
      <c r="G586" s="143"/>
      <c r="H586" s="143"/>
      <c r="I586" s="143"/>
      <c r="J586" s="143"/>
    </row>
    <row r="587" spans="1:10" s="213" customFormat="1" ht="13.5" customHeight="1">
      <c r="A587" s="143"/>
      <c r="B587" s="143"/>
      <c r="C587" s="143"/>
      <c r="D587" s="143"/>
      <c r="E587" s="143"/>
      <c r="F587" s="143"/>
      <c r="G587" s="143"/>
      <c r="H587" s="143"/>
      <c r="I587" s="143"/>
      <c r="J587" s="143"/>
    </row>
    <row r="588" spans="1:10" s="213" customFormat="1" ht="13.5" customHeight="1">
      <c r="A588" s="143"/>
      <c r="B588" s="143"/>
      <c r="C588" s="143"/>
      <c r="D588" s="143"/>
      <c r="E588" s="143"/>
      <c r="F588" s="143"/>
      <c r="G588" s="143"/>
      <c r="H588" s="143"/>
      <c r="I588" s="143"/>
      <c r="J588" s="143"/>
    </row>
    <row r="589" spans="1:10" s="213" customFormat="1" ht="13.5" customHeight="1">
      <c r="A589" s="143"/>
      <c r="B589" s="143"/>
      <c r="C589" s="143"/>
      <c r="D589" s="143"/>
      <c r="E589" s="143"/>
      <c r="F589" s="143"/>
      <c r="G589" s="143"/>
      <c r="H589" s="143"/>
      <c r="I589" s="143"/>
      <c r="J589" s="143"/>
    </row>
    <row r="590" spans="1:10" s="213" customFormat="1" ht="13.5" customHeight="1">
      <c r="A590" s="143"/>
      <c r="B590" s="143"/>
      <c r="C590" s="143"/>
      <c r="D590" s="143"/>
      <c r="E590" s="143"/>
      <c r="F590" s="143"/>
      <c r="G590" s="143"/>
      <c r="H590" s="143"/>
      <c r="I590" s="143"/>
      <c r="J590" s="143"/>
    </row>
    <row r="591" spans="1:10" s="213" customFormat="1" ht="13.5" customHeight="1">
      <c r="A591" s="143"/>
      <c r="B591" s="143"/>
      <c r="C591" s="143"/>
      <c r="D591" s="143"/>
      <c r="E591" s="143"/>
      <c r="F591" s="143"/>
      <c r="G591" s="143"/>
      <c r="H591" s="143"/>
      <c r="I591" s="143"/>
      <c r="J591" s="143"/>
    </row>
    <row r="592" spans="1:10" s="213" customFormat="1" ht="13.5" customHeight="1">
      <c r="A592" s="143"/>
      <c r="B592" s="143"/>
      <c r="C592" s="143"/>
      <c r="D592" s="143"/>
      <c r="E592" s="143"/>
      <c r="F592" s="143"/>
      <c r="G592" s="143"/>
      <c r="H592" s="143"/>
      <c r="I592" s="143"/>
      <c r="J592" s="143"/>
    </row>
    <row r="593" spans="1:10" s="213" customFormat="1" ht="13.5" customHeight="1">
      <c r="A593" s="143"/>
      <c r="B593" s="143"/>
      <c r="C593" s="143"/>
      <c r="D593" s="143"/>
      <c r="E593" s="143"/>
      <c r="F593" s="143"/>
      <c r="G593" s="143"/>
      <c r="H593" s="143"/>
      <c r="I593" s="143"/>
      <c r="J593" s="143"/>
    </row>
    <row r="594" spans="1:10" s="213" customFormat="1" ht="13.5" customHeight="1">
      <c r="A594" s="143"/>
      <c r="B594" s="143"/>
      <c r="C594" s="143"/>
      <c r="D594" s="143"/>
      <c r="E594" s="143"/>
      <c r="F594" s="143"/>
      <c r="G594" s="143"/>
      <c r="H594" s="143"/>
      <c r="I594" s="143"/>
      <c r="J594" s="143"/>
    </row>
    <row r="595" spans="1:10" s="213" customFormat="1" ht="13.5" customHeight="1">
      <c r="A595" s="143"/>
      <c r="B595" s="143"/>
      <c r="C595" s="143"/>
      <c r="D595" s="143"/>
      <c r="E595" s="143"/>
      <c r="F595" s="143"/>
      <c r="G595" s="143"/>
      <c r="H595" s="143"/>
      <c r="I595" s="143"/>
      <c r="J595" s="143"/>
    </row>
    <row r="596" spans="1:10" s="213" customFormat="1" ht="13.5" customHeight="1">
      <c r="A596" s="143"/>
      <c r="B596" s="143"/>
      <c r="C596" s="143"/>
      <c r="D596" s="143"/>
      <c r="E596" s="143"/>
      <c r="F596" s="143"/>
      <c r="G596" s="143"/>
      <c r="H596" s="143"/>
      <c r="I596" s="143"/>
      <c r="J596" s="143"/>
    </row>
    <row r="597" spans="1:10" s="213" customFormat="1" ht="13.5" customHeight="1">
      <c r="A597" s="143"/>
      <c r="B597" s="143"/>
      <c r="C597" s="143"/>
      <c r="D597" s="143"/>
      <c r="E597" s="143"/>
      <c r="F597" s="143"/>
      <c r="G597" s="143"/>
      <c r="H597" s="143"/>
      <c r="I597" s="143"/>
      <c r="J597" s="143"/>
    </row>
    <row r="598" spans="1:10" s="213" customFormat="1" ht="13.5" customHeight="1">
      <c r="A598" s="143"/>
      <c r="B598" s="143"/>
      <c r="C598" s="143"/>
      <c r="D598" s="143"/>
      <c r="E598" s="143"/>
      <c r="F598" s="143"/>
      <c r="G598" s="143"/>
      <c r="H598" s="143"/>
      <c r="I598" s="143"/>
      <c r="J598" s="143"/>
    </row>
    <row r="599" spans="1:10" s="213" customFormat="1" ht="13.5" customHeight="1">
      <c r="A599" s="143"/>
      <c r="B599" s="143"/>
      <c r="C599" s="143"/>
      <c r="D599" s="143"/>
      <c r="E599" s="143"/>
      <c r="F599" s="143"/>
      <c r="G599" s="143"/>
      <c r="H599" s="143"/>
      <c r="I599" s="143"/>
      <c r="J599" s="143"/>
    </row>
    <row r="600" spans="1:10" s="213" customFormat="1" ht="13.5" customHeight="1">
      <c r="A600" s="143"/>
      <c r="B600" s="143"/>
      <c r="C600" s="143"/>
      <c r="D600" s="143"/>
      <c r="E600" s="143"/>
      <c r="F600" s="143"/>
      <c r="G600" s="143"/>
      <c r="H600" s="143"/>
      <c r="I600" s="143"/>
      <c r="J600" s="143"/>
    </row>
    <row r="601" spans="1:10" s="213" customFormat="1" ht="13.5" customHeight="1">
      <c r="A601" s="143"/>
      <c r="B601" s="143"/>
      <c r="C601" s="143"/>
      <c r="D601" s="143"/>
      <c r="E601" s="143"/>
      <c r="F601" s="143"/>
      <c r="G601" s="143"/>
      <c r="H601" s="143"/>
      <c r="I601" s="143"/>
      <c r="J601" s="143"/>
    </row>
    <row r="602" spans="1:10" s="213" customFormat="1" ht="13.5" customHeight="1">
      <c r="A602" s="143"/>
      <c r="B602" s="143"/>
      <c r="C602" s="143"/>
      <c r="D602" s="143"/>
      <c r="E602" s="143"/>
      <c r="F602" s="143"/>
      <c r="G602" s="143"/>
      <c r="H602" s="143"/>
      <c r="I602" s="143"/>
      <c r="J602" s="143"/>
    </row>
    <row r="603" spans="1:10" s="213" customFormat="1" ht="13.5" customHeight="1">
      <c r="A603" s="143"/>
      <c r="B603" s="143"/>
      <c r="C603" s="143"/>
      <c r="D603" s="143"/>
      <c r="E603" s="143"/>
      <c r="F603" s="143"/>
      <c r="G603" s="143"/>
      <c r="H603" s="143"/>
      <c r="I603" s="143"/>
      <c r="J603" s="143"/>
    </row>
    <row r="604" spans="1:10" s="213" customFormat="1" ht="13.5" customHeight="1">
      <c r="A604" s="143"/>
      <c r="B604" s="143"/>
      <c r="C604" s="143"/>
      <c r="D604" s="143"/>
      <c r="E604" s="143"/>
      <c r="F604" s="143"/>
      <c r="G604" s="143"/>
      <c r="H604" s="143"/>
      <c r="I604" s="143"/>
      <c r="J604" s="143"/>
    </row>
    <row r="605" spans="1:10" s="213" customFormat="1" ht="13.5" customHeight="1">
      <c r="A605" s="143"/>
      <c r="B605" s="143"/>
      <c r="C605" s="143"/>
      <c r="D605" s="143"/>
      <c r="E605" s="143"/>
      <c r="F605" s="143"/>
      <c r="G605" s="143"/>
      <c r="H605" s="143"/>
      <c r="I605" s="143"/>
      <c r="J605" s="143"/>
    </row>
    <row r="606" spans="1:10" s="213" customFormat="1" ht="13.5" customHeight="1">
      <c r="A606" s="143"/>
      <c r="B606" s="143"/>
      <c r="C606" s="143"/>
      <c r="D606" s="143"/>
      <c r="E606" s="143"/>
      <c r="F606" s="143"/>
      <c r="G606" s="143"/>
      <c r="H606" s="143"/>
      <c r="I606" s="143"/>
      <c r="J606" s="143"/>
    </row>
    <row r="607" spans="1:10" s="213" customFormat="1" ht="13.5" customHeight="1">
      <c r="A607" s="143"/>
      <c r="B607" s="143"/>
      <c r="C607" s="143"/>
      <c r="D607" s="143"/>
      <c r="E607" s="143"/>
      <c r="F607" s="143"/>
      <c r="G607" s="143"/>
      <c r="H607" s="143"/>
      <c r="I607" s="143"/>
      <c r="J607" s="143"/>
    </row>
    <row r="608" spans="1:10" s="213" customFormat="1" ht="13.5" customHeight="1">
      <c r="A608" s="143"/>
      <c r="B608" s="143"/>
      <c r="C608" s="143"/>
      <c r="D608" s="143"/>
      <c r="E608" s="143"/>
      <c r="F608" s="143"/>
      <c r="G608" s="143"/>
      <c r="H608" s="143"/>
      <c r="I608" s="143"/>
      <c r="J608" s="143"/>
    </row>
    <row r="609" spans="1:10" s="213" customFormat="1" ht="13.5" customHeight="1">
      <c r="A609" s="143"/>
      <c r="B609" s="143"/>
      <c r="C609" s="143"/>
      <c r="D609" s="143"/>
      <c r="E609" s="143"/>
      <c r="F609" s="143"/>
      <c r="G609" s="143"/>
      <c r="H609" s="143"/>
      <c r="I609" s="143"/>
      <c r="J609" s="143"/>
    </row>
    <row r="610" spans="1:10" s="213" customFormat="1" ht="13.5" customHeight="1">
      <c r="A610" s="143"/>
      <c r="B610" s="143"/>
      <c r="C610" s="143"/>
      <c r="D610" s="143"/>
      <c r="E610" s="143"/>
      <c r="F610" s="143"/>
      <c r="G610" s="143"/>
      <c r="H610" s="143"/>
      <c r="I610" s="143"/>
      <c r="J610" s="143"/>
    </row>
    <row r="611" spans="1:10" s="213" customFormat="1" ht="13.5" customHeight="1">
      <c r="A611" s="143"/>
      <c r="B611" s="143"/>
      <c r="C611" s="143"/>
      <c r="D611" s="143"/>
      <c r="E611" s="143"/>
      <c r="F611" s="143"/>
      <c r="G611" s="143"/>
      <c r="H611" s="143"/>
      <c r="I611" s="143"/>
      <c r="J611" s="143"/>
    </row>
    <row r="612" spans="1:10" s="213" customFormat="1" ht="13.5" customHeight="1">
      <c r="A612" s="143"/>
      <c r="B612" s="143"/>
      <c r="C612" s="143"/>
      <c r="D612" s="143"/>
      <c r="E612" s="143"/>
      <c r="F612" s="143"/>
      <c r="G612" s="143"/>
      <c r="H612" s="143"/>
      <c r="I612" s="143"/>
      <c r="J612" s="143"/>
    </row>
    <row r="613" spans="1:10" s="213" customFormat="1" ht="13.5" customHeight="1">
      <c r="A613" s="143"/>
      <c r="B613" s="143"/>
      <c r="C613" s="143"/>
      <c r="D613" s="143"/>
      <c r="E613" s="143"/>
      <c r="F613" s="143"/>
      <c r="G613" s="143"/>
      <c r="H613" s="143"/>
      <c r="I613" s="143"/>
      <c r="J613" s="143"/>
    </row>
    <row r="614" spans="1:10" s="213" customFormat="1" ht="13.5" customHeight="1">
      <c r="A614" s="143"/>
      <c r="B614" s="143"/>
      <c r="C614" s="143"/>
      <c r="D614" s="143"/>
      <c r="E614" s="143"/>
      <c r="F614" s="143"/>
      <c r="G614" s="143"/>
      <c r="H614" s="143"/>
      <c r="I614" s="143"/>
      <c r="J614" s="143"/>
    </row>
    <row r="615" spans="1:10" s="213" customFormat="1" ht="13.5" customHeight="1">
      <c r="A615" s="143"/>
      <c r="B615" s="143"/>
      <c r="C615" s="143"/>
      <c r="D615" s="143"/>
      <c r="E615" s="143"/>
      <c r="F615" s="143"/>
      <c r="G615" s="143"/>
      <c r="H615" s="143"/>
      <c r="I615" s="143"/>
      <c r="J615" s="143"/>
    </row>
    <row r="616" spans="1:10" s="213" customFormat="1" ht="13.5" customHeight="1">
      <c r="A616" s="143"/>
      <c r="B616" s="143"/>
      <c r="C616" s="143"/>
      <c r="D616" s="143"/>
      <c r="E616" s="143"/>
      <c r="F616" s="143"/>
      <c r="G616" s="143"/>
      <c r="H616" s="143"/>
      <c r="I616" s="143"/>
      <c r="J616" s="143"/>
    </row>
    <row r="617" spans="1:10" s="213" customFormat="1" ht="13.5" customHeight="1">
      <c r="A617" s="143"/>
      <c r="B617" s="143"/>
      <c r="C617" s="143"/>
      <c r="D617" s="143"/>
      <c r="E617" s="143"/>
      <c r="F617" s="143"/>
      <c r="G617" s="143"/>
      <c r="H617" s="143"/>
      <c r="I617" s="143"/>
      <c r="J617" s="143"/>
    </row>
    <row r="618" spans="1:10" s="213" customFormat="1" ht="13.5" customHeight="1">
      <c r="A618" s="143"/>
      <c r="B618" s="143"/>
      <c r="C618" s="143"/>
      <c r="D618" s="143"/>
      <c r="E618" s="143"/>
      <c r="F618" s="143"/>
      <c r="G618" s="143"/>
      <c r="H618" s="143"/>
      <c r="I618" s="143"/>
      <c r="J618" s="143"/>
    </row>
    <row r="619" spans="1:10" s="213" customFormat="1" ht="13.5" customHeight="1">
      <c r="A619" s="143"/>
      <c r="B619" s="143"/>
      <c r="C619" s="143"/>
      <c r="D619" s="143"/>
      <c r="E619" s="143"/>
      <c r="F619" s="143"/>
      <c r="G619" s="143"/>
      <c r="H619" s="143"/>
      <c r="I619" s="143"/>
      <c r="J619" s="143"/>
    </row>
    <row r="620" spans="1:10" s="213" customFormat="1" ht="13.5" customHeight="1">
      <c r="A620" s="143"/>
      <c r="B620" s="143"/>
      <c r="C620" s="143"/>
      <c r="D620" s="143"/>
      <c r="E620" s="143"/>
      <c r="F620" s="143"/>
      <c r="G620" s="143"/>
      <c r="H620" s="143"/>
      <c r="I620" s="143"/>
      <c r="J620" s="143"/>
    </row>
    <row r="621" spans="1:10" s="213" customFormat="1" ht="13.5" customHeight="1">
      <c r="A621" s="143"/>
      <c r="B621" s="143"/>
      <c r="C621" s="143"/>
      <c r="D621" s="143"/>
      <c r="E621" s="143"/>
      <c r="F621" s="143"/>
      <c r="G621" s="143"/>
      <c r="H621" s="143"/>
      <c r="I621" s="143"/>
      <c r="J621" s="143"/>
    </row>
    <row r="622" spans="1:10" s="213" customFormat="1" ht="13.5" customHeight="1">
      <c r="A622" s="143"/>
      <c r="B622" s="143"/>
      <c r="C622" s="143"/>
      <c r="D622" s="143"/>
      <c r="E622" s="143"/>
      <c r="F622" s="143"/>
      <c r="G622" s="143"/>
      <c r="H622" s="143"/>
      <c r="I622" s="143"/>
      <c r="J622" s="143"/>
    </row>
    <row r="623" spans="1:10" s="213" customFormat="1" ht="13.5" customHeight="1">
      <c r="A623" s="143"/>
      <c r="B623" s="143"/>
      <c r="C623" s="143"/>
      <c r="D623" s="143"/>
      <c r="E623" s="143"/>
      <c r="F623" s="143"/>
      <c r="G623" s="143"/>
      <c r="H623" s="143"/>
      <c r="I623" s="143"/>
      <c r="J623" s="143"/>
    </row>
    <row r="624" spans="1:10" s="213" customFormat="1" ht="13.5" customHeight="1">
      <c r="A624" s="143"/>
      <c r="B624" s="143"/>
      <c r="C624" s="143"/>
      <c r="D624" s="143"/>
      <c r="E624" s="143"/>
      <c r="F624" s="143"/>
      <c r="G624" s="143"/>
      <c r="H624" s="143"/>
      <c r="I624" s="143"/>
      <c r="J624" s="143"/>
    </row>
    <row r="625" spans="1:10" s="213" customFormat="1" ht="13.5" customHeight="1">
      <c r="A625" s="143"/>
      <c r="B625" s="143"/>
      <c r="C625" s="143"/>
      <c r="D625" s="143"/>
      <c r="E625" s="143"/>
      <c r="F625" s="143"/>
      <c r="G625" s="143"/>
      <c r="H625" s="143"/>
      <c r="I625" s="143"/>
      <c r="J625" s="143"/>
    </row>
    <row r="626" spans="1:10" s="213" customFormat="1" ht="13.5" customHeight="1">
      <c r="A626" s="143"/>
      <c r="B626" s="143"/>
      <c r="C626" s="143"/>
      <c r="D626" s="143"/>
      <c r="E626" s="143"/>
      <c r="F626" s="143"/>
      <c r="G626" s="143"/>
      <c r="H626" s="143"/>
      <c r="I626" s="143"/>
      <c r="J626" s="143"/>
    </row>
    <row r="627" spans="1:10" s="213" customFormat="1" ht="13.5" customHeight="1">
      <c r="A627" s="143"/>
      <c r="B627" s="143"/>
      <c r="C627" s="143"/>
      <c r="D627" s="143"/>
      <c r="E627" s="143"/>
      <c r="F627" s="143"/>
      <c r="G627" s="143"/>
      <c r="H627" s="143"/>
      <c r="I627" s="143"/>
      <c r="J627" s="143"/>
    </row>
    <row r="628" spans="1:10" s="213" customFormat="1" ht="13.5" customHeight="1">
      <c r="A628" s="143"/>
      <c r="B628" s="143"/>
      <c r="C628" s="143"/>
      <c r="D628" s="143"/>
      <c r="E628" s="143"/>
      <c r="F628" s="143"/>
      <c r="G628" s="143"/>
      <c r="H628" s="143"/>
      <c r="I628" s="143"/>
      <c r="J628" s="143"/>
    </row>
    <row r="629" spans="1:10" s="213" customFormat="1" ht="13.5" customHeight="1">
      <c r="A629" s="143"/>
      <c r="B629" s="143"/>
      <c r="C629" s="143"/>
      <c r="D629" s="143"/>
      <c r="E629" s="143"/>
      <c r="F629" s="143"/>
      <c r="G629" s="143"/>
      <c r="H629" s="143"/>
      <c r="I629" s="143"/>
      <c r="J629" s="143"/>
    </row>
    <row r="630" spans="1:10" s="213" customFormat="1" ht="13.5" customHeight="1">
      <c r="A630" s="143"/>
      <c r="B630" s="143"/>
      <c r="C630" s="143"/>
      <c r="D630" s="143"/>
      <c r="E630" s="143"/>
      <c r="F630" s="143"/>
      <c r="G630" s="143"/>
      <c r="H630" s="143"/>
      <c r="I630" s="143"/>
      <c r="J630" s="143"/>
    </row>
    <row r="631" spans="1:10" s="213" customFormat="1" ht="13.5" customHeight="1">
      <c r="A631" s="143"/>
      <c r="B631" s="143"/>
      <c r="C631" s="143"/>
      <c r="D631" s="143"/>
      <c r="E631" s="143"/>
      <c r="F631" s="143"/>
      <c r="G631" s="143"/>
      <c r="H631" s="143"/>
      <c r="I631" s="143"/>
      <c r="J631" s="143"/>
    </row>
    <row r="632" spans="1:10" s="213" customFormat="1" ht="13.5" customHeight="1">
      <c r="A632" s="143"/>
      <c r="B632" s="143"/>
      <c r="C632" s="143"/>
      <c r="D632" s="143"/>
      <c r="E632" s="143"/>
      <c r="F632" s="143"/>
      <c r="G632" s="143"/>
      <c r="H632" s="143"/>
      <c r="I632" s="143"/>
      <c r="J632" s="143"/>
    </row>
    <row r="633" spans="1:10" s="213" customFormat="1" ht="13.5" customHeight="1">
      <c r="A633" s="143"/>
      <c r="B633" s="143"/>
      <c r="C633" s="143"/>
      <c r="D633" s="143"/>
      <c r="E633" s="143"/>
      <c r="F633" s="143"/>
      <c r="G633" s="143"/>
      <c r="H633" s="143"/>
      <c r="I633" s="143"/>
      <c r="J633" s="143"/>
    </row>
    <row r="634" spans="1:10" s="213" customFormat="1" ht="13.5" customHeight="1">
      <c r="A634" s="143"/>
      <c r="B634" s="143"/>
      <c r="C634" s="143"/>
      <c r="D634" s="143"/>
      <c r="E634" s="143"/>
      <c r="F634" s="143"/>
      <c r="G634" s="143"/>
      <c r="H634" s="143"/>
      <c r="I634" s="143"/>
      <c r="J634" s="143"/>
    </row>
    <row r="635" spans="1:10" s="213" customFormat="1" ht="13.5" customHeight="1">
      <c r="A635" s="143"/>
      <c r="B635" s="143"/>
      <c r="C635" s="143"/>
      <c r="D635" s="143"/>
      <c r="E635" s="143"/>
      <c r="F635" s="143"/>
      <c r="G635" s="143"/>
      <c r="H635" s="143"/>
      <c r="I635" s="143"/>
      <c r="J635" s="143"/>
    </row>
    <row r="636" spans="1:10" s="213" customFormat="1" ht="13.5" customHeight="1">
      <c r="A636" s="143"/>
      <c r="B636" s="143"/>
      <c r="C636" s="143"/>
      <c r="D636" s="143"/>
      <c r="E636" s="143"/>
      <c r="F636" s="143"/>
      <c r="G636" s="143"/>
      <c r="H636" s="143"/>
      <c r="I636" s="143"/>
      <c r="J636" s="143"/>
    </row>
    <row r="637" spans="1:10" s="213" customFormat="1" ht="13.5" customHeight="1">
      <c r="A637" s="143"/>
      <c r="B637" s="143"/>
      <c r="C637" s="143"/>
      <c r="D637" s="143"/>
      <c r="E637" s="143"/>
      <c r="F637" s="143"/>
      <c r="G637" s="143"/>
      <c r="H637" s="143"/>
      <c r="I637" s="143"/>
      <c r="J637" s="143"/>
    </row>
    <row r="638" spans="1:10" s="213" customFormat="1" ht="13.5" customHeight="1">
      <c r="A638" s="143"/>
      <c r="B638" s="143"/>
      <c r="C638" s="143"/>
      <c r="D638" s="143"/>
      <c r="E638" s="143"/>
      <c r="F638" s="143"/>
      <c r="G638" s="143"/>
      <c r="H638" s="143"/>
      <c r="I638" s="143"/>
      <c r="J638" s="143"/>
    </row>
    <row r="639" spans="1:10" s="213" customFormat="1" ht="13.5" customHeight="1">
      <c r="A639" s="143"/>
      <c r="B639" s="143"/>
      <c r="C639" s="143"/>
      <c r="D639" s="143"/>
      <c r="E639" s="143"/>
      <c r="F639" s="143"/>
      <c r="G639" s="143"/>
      <c r="H639" s="143"/>
      <c r="I639" s="143"/>
      <c r="J639" s="143"/>
    </row>
    <row r="640" spans="1:10" s="213" customFormat="1" ht="13.5" customHeight="1">
      <c r="A640" s="143"/>
      <c r="B640" s="143"/>
      <c r="C640" s="143"/>
      <c r="D640" s="143"/>
      <c r="E640" s="143"/>
      <c r="F640" s="143"/>
      <c r="G640" s="143"/>
      <c r="H640" s="143"/>
      <c r="I640" s="143"/>
      <c r="J640" s="143"/>
    </row>
    <row r="641" spans="1:10" s="213" customFormat="1" ht="13.5" customHeight="1">
      <c r="A641" s="143"/>
      <c r="B641" s="143"/>
      <c r="C641" s="143"/>
      <c r="D641" s="143"/>
      <c r="E641" s="143"/>
      <c r="F641" s="143"/>
      <c r="G641" s="143"/>
      <c r="H641" s="143"/>
      <c r="I641" s="143"/>
      <c r="J641" s="143"/>
    </row>
    <row r="642" spans="1:10" s="213" customFormat="1" ht="13.5" customHeight="1">
      <c r="A642" s="143"/>
      <c r="B642" s="143"/>
      <c r="C642" s="143"/>
      <c r="D642" s="143"/>
      <c r="E642" s="143"/>
      <c r="F642" s="143"/>
      <c r="G642" s="143"/>
      <c r="H642" s="143"/>
      <c r="I642" s="143"/>
      <c r="J642" s="143"/>
    </row>
    <row r="643" spans="1:10" s="213" customFormat="1" ht="13.5" customHeight="1">
      <c r="A643" s="143"/>
      <c r="B643" s="143"/>
      <c r="C643" s="143"/>
      <c r="D643" s="143"/>
      <c r="E643" s="143"/>
      <c r="F643" s="143"/>
      <c r="G643" s="143"/>
      <c r="H643" s="143"/>
      <c r="I643" s="143"/>
      <c r="J643" s="143"/>
    </row>
    <row r="644" spans="1:10" s="213" customFormat="1" ht="13.5" customHeight="1">
      <c r="A644" s="143"/>
      <c r="B644" s="143"/>
      <c r="C644" s="143"/>
      <c r="D644" s="143"/>
      <c r="E644" s="143"/>
      <c r="F644" s="143"/>
      <c r="G644" s="143"/>
      <c r="H644" s="143"/>
      <c r="I644" s="143"/>
      <c r="J644" s="143"/>
    </row>
    <row r="645" spans="1:10" s="213" customFormat="1" ht="13.5" customHeight="1">
      <c r="A645" s="143"/>
      <c r="B645" s="143"/>
      <c r="C645" s="143"/>
      <c r="D645" s="143"/>
      <c r="E645" s="143"/>
      <c r="F645" s="143"/>
      <c r="G645" s="143"/>
      <c r="H645" s="143"/>
      <c r="I645" s="143"/>
      <c r="J645" s="143"/>
    </row>
    <row r="646" spans="1:10" s="213" customFormat="1" ht="13.5" customHeight="1">
      <c r="A646" s="143"/>
      <c r="B646" s="143"/>
      <c r="C646" s="143"/>
      <c r="D646" s="143"/>
      <c r="E646" s="143"/>
      <c r="F646" s="143"/>
      <c r="G646" s="143"/>
      <c r="H646" s="143"/>
      <c r="I646" s="143"/>
      <c r="J646" s="143"/>
    </row>
    <row r="647" spans="1:10" s="213" customFormat="1" ht="13.5" customHeight="1">
      <c r="A647" s="143"/>
      <c r="B647" s="143"/>
      <c r="C647" s="143"/>
      <c r="D647" s="143"/>
      <c r="E647" s="143"/>
      <c r="F647" s="143"/>
      <c r="G647" s="143"/>
      <c r="H647" s="143"/>
      <c r="I647" s="143"/>
      <c r="J647" s="143"/>
    </row>
    <row r="648" spans="1:10" s="213" customFormat="1" ht="13.5" customHeight="1">
      <c r="A648" s="143"/>
      <c r="B648" s="143"/>
      <c r="C648" s="143"/>
      <c r="D648" s="143"/>
      <c r="E648" s="143"/>
      <c r="F648" s="143"/>
      <c r="G648" s="143"/>
      <c r="H648" s="143"/>
      <c r="I648" s="143"/>
      <c r="J648" s="143"/>
    </row>
    <row r="649" spans="1:10" s="213" customFormat="1" ht="13.5" customHeight="1">
      <c r="A649" s="143"/>
      <c r="B649" s="143"/>
      <c r="C649" s="143"/>
      <c r="D649" s="143"/>
      <c r="E649" s="143"/>
      <c r="F649" s="143"/>
      <c r="G649" s="143"/>
      <c r="H649" s="143"/>
      <c r="I649" s="143"/>
      <c r="J649" s="143"/>
    </row>
    <row r="650" spans="1:10" s="213" customFormat="1" ht="13.5" customHeight="1">
      <c r="A650" s="143"/>
      <c r="B650" s="143"/>
      <c r="C650" s="143"/>
      <c r="D650" s="143"/>
      <c r="E650" s="143"/>
      <c r="F650" s="143"/>
      <c r="G650" s="143"/>
      <c r="H650" s="143"/>
      <c r="I650" s="143"/>
      <c r="J650" s="143"/>
    </row>
    <row r="651" spans="1:10" s="213" customFormat="1" ht="13.5" customHeight="1">
      <c r="A651" s="143"/>
      <c r="B651" s="143"/>
      <c r="C651" s="143"/>
      <c r="D651" s="143"/>
      <c r="E651" s="143"/>
      <c r="F651" s="143"/>
      <c r="G651" s="143"/>
      <c r="H651" s="143"/>
      <c r="I651" s="143"/>
      <c r="J651" s="143"/>
    </row>
    <row r="652" spans="1:10" s="213" customFormat="1" ht="13.5" customHeight="1">
      <c r="A652" s="143"/>
      <c r="B652" s="143"/>
      <c r="C652" s="143"/>
      <c r="D652" s="143"/>
      <c r="E652" s="143"/>
      <c r="F652" s="143"/>
      <c r="G652" s="143"/>
      <c r="H652" s="143"/>
      <c r="I652" s="143"/>
      <c r="J652" s="143"/>
    </row>
    <row r="653" spans="1:10" s="213" customFormat="1" ht="13.5" customHeight="1">
      <c r="A653" s="143"/>
      <c r="B653" s="143"/>
      <c r="C653" s="143"/>
      <c r="D653" s="143"/>
      <c r="E653" s="143"/>
      <c r="F653" s="143"/>
      <c r="G653" s="143"/>
      <c r="H653" s="143"/>
      <c r="I653" s="143"/>
      <c r="J653" s="143"/>
    </row>
    <row r="654" spans="1:10" s="213" customFormat="1" ht="13.5" customHeight="1">
      <c r="A654" s="143"/>
      <c r="B654" s="143"/>
      <c r="C654" s="143"/>
      <c r="D654" s="143"/>
      <c r="E654" s="143"/>
      <c r="F654" s="143"/>
      <c r="G654" s="143"/>
      <c r="H654" s="143"/>
      <c r="I654" s="143"/>
      <c r="J654" s="143"/>
    </row>
    <row r="655" spans="1:10" s="213" customFormat="1" ht="13.5" customHeight="1">
      <c r="A655" s="143"/>
      <c r="B655" s="143"/>
      <c r="C655" s="143"/>
      <c r="D655" s="143"/>
      <c r="E655" s="143"/>
      <c r="F655" s="143"/>
      <c r="G655" s="143"/>
      <c r="H655" s="143"/>
      <c r="I655" s="143"/>
      <c r="J655" s="143"/>
    </row>
    <row r="656" spans="1:10" s="213" customFormat="1" ht="13.5" customHeight="1">
      <c r="A656" s="143"/>
      <c r="B656" s="143"/>
      <c r="C656" s="143"/>
      <c r="D656" s="143"/>
      <c r="E656" s="143"/>
      <c r="F656" s="143"/>
      <c r="G656" s="143"/>
      <c r="H656" s="143"/>
      <c r="I656" s="143"/>
      <c r="J656" s="143"/>
    </row>
    <row r="657" spans="1:10" s="213" customFormat="1" ht="13.5" customHeight="1">
      <c r="A657" s="143"/>
      <c r="B657" s="143"/>
      <c r="C657" s="143"/>
      <c r="D657" s="143"/>
      <c r="E657" s="143"/>
      <c r="F657" s="143"/>
      <c r="G657" s="143"/>
      <c r="H657" s="143"/>
      <c r="I657" s="143"/>
      <c r="J657" s="143"/>
    </row>
    <row r="658" spans="1:10" s="213" customFormat="1" ht="13.5" customHeight="1">
      <c r="A658" s="143"/>
      <c r="B658" s="143"/>
      <c r="C658" s="143"/>
      <c r="D658" s="143"/>
      <c r="E658" s="143"/>
      <c r="F658" s="143"/>
      <c r="G658" s="143"/>
      <c r="H658" s="143"/>
      <c r="I658" s="143"/>
      <c r="J658" s="143"/>
    </row>
    <row r="659" spans="1:10" s="213" customFormat="1" ht="13.5" customHeight="1">
      <c r="A659" s="143"/>
      <c r="B659" s="143"/>
      <c r="C659" s="143"/>
      <c r="D659" s="143"/>
      <c r="E659" s="143"/>
      <c r="F659" s="143"/>
      <c r="G659" s="143"/>
      <c r="H659" s="143"/>
      <c r="I659" s="143"/>
      <c r="J659" s="143"/>
    </row>
    <row r="660" spans="1:10" s="213" customFormat="1" ht="13.5" customHeight="1">
      <c r="A660" s="143"/>
      <c r="B660" s="143"/>
      <c r="C660" s="143"/>
      <c r="D660" s="143"/>
      <c r="E660" s="143"/>
      <c r="F660" s="143"/>
      <c r="G660" s="143"/>
      <c r="H660" s="143"/>
      <c r="I660" s="143"/>
      <c r="J660" s="143"/>
    </row>
    <row r="661" spans="1:10" s="213" customFormat="1" ht="13.5" customHeight="1">
      <c r="A661" s="143"/>
      <c r="B661" s="143"/>
      <c r="C661" s="143"/>
      <c r="D661" s="143"/>
      <c r="E661" s="143"/>
      <c r="F661" s="143"/>
      <c r="G661" s="143"/>
      <c r="H661" s="143"/>
      <c r="I661" s="143"/>
      <c r="J661" s="143"/>
    </row>
    <row r="662" spans="1:10" s="213" customFormat="1" ht="13.5" customHeight="1">
      <c r="A662" s="143"/>
      <c r="B662" s="143"/>
      <c r="C662" s="143"/>
      <c r="D662" s="143"/>
      <c r="E662" s="143"/>
      <c r="F662" s="143"/>
      <c r="G662" s="143"/>
      <c r="H662" s="143"/>
      <c r="I662" s="143"/>
      <c r="J662" s="143"/>
    </row>
    <row r="663" spans="1:10" s="213" customFormat="1" ht="13.5" customHeight="1">
      <c r="A663" s="143"/>
      <c r="B663" s="143"/>
      <c r="C663" s="143"/>
      <c r="D663" s="143"/>
      <c r="E663" s="143"/>
      <c r="F663" s="143"/>
      <c r="G663" s="143"/>
      <c r="H663" s="143"/>
      <c r="I663" s="143"/>
      <c r="J663" s="143"/>
    </row>
    <row r="664" spans="1:10" s="213" customFormat="1" ht="13.5" customHeight="1">
      <c r="A664" s="143"/>
      <c r="B664" s="143"/>
      <c r="C664" s="143"/>
      <c r="D664" s="143"/>
      <c r="E664" s="143"/>
      <c r="F664" s="143"/>
      <c r="G664" s="143"/>
      <c r="H664" s="143"/>
      <c r="I664" s="143"/>
      <c r="J664" s="143"/>
    </row>
    <row r="665" spans="1:10" s="213" customFormat="1" ht="13.5" customHeight="1">
      <c r="A665" s="143"/>
      <c r="B665" s="143"/>
      <c r="C665" s="143"/>
      <c r="D665" s="143"/>
      <c r="E665" s="143"/>
      <c r="F665" s="143"/>
      <c r="G665" s="143"/>
      <c r="H665" s="143"/>
      <c r="I665" s="143"/>
      <c r="J665" s="143"/>
    </row>
    <row r="666" spans="1:10" s="213" customFormat="1" ht="13.5" customHeight="1">
      <c r="A666" s="143"/>
      <c r="B666" s="143"/>
      <c r="C666" s="143"/>
      <c r="D666" s="143"/>
      <c r="E666" s="143"/>
      <c r="F666" s="143"/>
      <c r="G666" s="143"/>
      <c r="H666" s="143"/>
      <c r="I666" s="143"/>
      <c r="J666" s="143"/>
    </row>
    <row r="667" spans="1:10" s="213" customFormat="1" ht="13.5" customHeight="1">
      <c r="A667" s="143"/>
      <c r="B667" s="143"/>
      <c r="C667" s="143"/>
      <c r="D667" s="143"/>
      <c r="E667" s="143"/>
      <c r="F667" s="143"/>
      <c r="G667" s="143"/>
      <c r="H667" s="143"/>
      <c r="I667" s="143"/>
      <c r="J667" s="143"/>
    </row>
    <row r="668" spans="1:10" s="213" customFormat="1" ht="13.5" customHeight="1">
      <c r="A668" s="143"/>
      <c r="B668" s="143"/>
      <c r="C668" s="143"/>
      <c r="D668" s="143"/>
      <c r="E668" s="143"/>
      <c r="F668" s="143"/>
      <c r="G668" s="143"/>
      <c r="H668" s="143"/>
      <c r="I668" s="143"/>
      <c r="J668" s="143"/>
    </row>
    <row r="669" spans="1:10" s="213" customFormat="1" ht="13.5" customHeight="1">
      <c r="A669" s="143"/>
      <c r="B669" s="143"/>
      <c r="C669" s="143"/>
      <c r="D669" s="143"/>
      <c r="E669" s="143"/>
      <c r="F669" s="143"/>
      <c r="G669" s="143"/>
      <c r="H669" s="143"/>
      <c r="I669" s="143"/>
      <c r="J669" s="143"/>
    </row>
    <row r="670" spans="1:10" s="213" customFormat="1" ht="13.5" customHeight="1">
      <c r="A670" s="143"/>
      <c r="B670" s="143"/>
      <c r="C670" s="143"/>
      <c r="D670" s="143"/>
      <c r="E670" s="143"/>
      <c r="F670" s="143"/>
      <c r="G670" s="143"/>
      <c r="H670" s="143"/>
      <c r="I670" s="143"/>
      <c r="J670" s="143"/>
    </row>
    <row r="671" spans="1:10" s="213" customFormat="1" ht="13.5" customHeight="1">
      <c r="A671" s="143"/>
      <c r="B671" s="143"/>
      <c r="C671" s="143"/>
      <c r="D671" s="143"/>
      <c r="E671" s="143"/>
      <c r="F671" s="143"/>
      <c r="G671" s="143"/>
      <c r="H671" s="143"/>
      <c r="I671" s="143"/>
      <c r="J671" s="143"/>
    </row>
    <row r="672" spans="1:10" s="213" customFormat="1" ht="13.5" customHeight="1">
      <c r="A672" s="143"/>
      <c r="B672" s="143"/>
      <c r="C672" s="143"/>
      <c r="D672" s="143"/>
      <c r="E672" s="143"/>
      <c r="F672" s="143"/>
      <c r="G672" s="143"/>
      <c r="H672" s="143"/>
      <c r="I672" s="143"/>
      <c r="J672" s="143"/>
    </row>
    <row r="673" spans="1:10" s="213" customFormat="1" ht="13.5" customHeight="1">
      <c r="A673" s="143"/>
      <c r="B673" s="143"/>
      <c r="C673" s="143"/>
      <c r="D673" s="143"/>
      <c r="E673" s="143"/>
      <c r="F673" s="143"/>
      <c r="G673" s="143"/>
      <c r="H673" s="143"/>
      <c r="I673" s="143"/>
      <c r="J673" s="143"/>
    </row>
    <row r="674" spans="1:10" s="213" customFormat="1" ht="13.5" customHeight="1">
      <c r="A674" s="143"/>
      <c r="B674" s="143"/>
      <c r="C674" s="143"/>
      <c r="D674" s="143"/>
      <c r="E674" s="143"/>
      <c r="F674" s="143"/>
      <c r="G674" s="143"/>
      <c r="H674" s="143"/>
      <c r="I674" s="143"/>
      <c r="J674" s="143"/>
    </row>
    <row r="675" spans="1:10" s="213" customFormat="1" ht="13.5" customHeight="1">
      <c r="A675" s="143"/>
      <c r="B675" s="143"/>
      <c r="C675" s="143"/>
      <c r="D675" s="143"/>
      <c r="E675" s="143"/>
      <c r="F675" s="143"/>
      <c r="G675" s="143"/>
      <c r="H675" s="143"/>
      <c r="I675" s="143"/>
      <c r="J675" s="143"/>
    </row>
    <row r="676" spans="1:10" s="213" customFormat="1" ht="13.5" customHeight="1">
      <c r="A676" s="143"/>
      <c r="B676" s="143"/>
      <c r="C676" s="143"/>
      <c r="D676" s="143"/>
      <c r="E676" s="143"/>
      <c r="F676" s="143"/>
      <c r="G676" s="143"/>
      <c r="H676" s="143"/>
      <c r="I676" s="143"/>
      <c r="J676" s="143"/>
    </row>
    <row r="677" spans="1:10" s="213" customFormat="1" ht="13.5" customHeight="1">
      <c r="A677" s="143"/>
      <c r="B677" s="143"/>
      <c r="C677" s="143"/>
      <c r="D677" s="143"/>
      <c r="E677" s="143"/>
      <c r="F677" s="143"/>
      <c r="G677" s="143"/>
      <c r="H677" s="143"/>
      <c r="I677" s="143"/>
      <c r="J677" s="143"/>
    </row>
    <row r="678" spans="1:10" s="213" customFormat="1" ht="13.5" customHeight="1">
      <c r="A678" s="143"/>
      <c r="B678" s="143"/>
      <c r="C678" s="143"/>
      <c r="D678" s="143"/>
      <c r="E678" s="143"/>
      <c r="F678" s="143"/>
      <c r="G678" s="143"/>
      <c r="H678" s="143"/>
      <c r="I678" s="143"/>
      <c r="J678" s="143"/>
    </row>
    <row r="679" spans="1:10" s="213" customFormat="1" ht="13.5" customHeight="1">
      <c r="A679" s="143"/>
      <c r="B679" s="143"/>
      <c r="C679" s="143"/>
      <c r="D679" s="143"/>
      <c r="E679" s="143"/>
      <c r="F679" s="143"/>
      <c r="G679" s="143"/>
      <c r="H679" s="143"/>
      <c r="I679" s="143"/>
      <c r="J679" s="143"/>
    </row>
    <row r="680" spans="1:10" s="213" customFormat="1" ht="13.5" customHeight="1">
      <c r="A680" s="143"/>
      <c r="B680" s="143"/>
      <c r="C680" s="143"/>
      <c r="D680" s="143"/>
      <c r="E680" s="143"/>
      <c r="F680" s="143"/>
      <c r="G680" s="143"/>
      <c r="H680" s="143"/>
      <c r="I680" s="143"/>
      <c r="J680" s="143"/>
    </row>
    <row r="681" spans="1:10" s="213" customFormat="1" ht="13.5" customHeight="1">
      <c r="A681" s="143"/>
      <c r="B681" s="143"/>
      <c r="C681" s="143"/>
      <c r="D681" s="143"/>
      <c r="E681" s="143"/>
      <c r="F681" s="143"/>
      <c r="G681" s="143"/>
      <c r="H681" s="143"/>
      <c r="I681" s="143"/>
      <c r="J681" s="143"/>
    </row>
    <row r="682" spans="1:10" s="213" customFormat="1" ht="13.5" customHeight="1">
      <c r="A682" s="143"/>
      <c r="B682" s="143"/>
      <c r="C682" s="143"/>
      <c r="D682" s="143"/>
      <c r="E682" s="143"/>
      <c r="F682" s="143"/>
      <c r="G682" s="143"/>
      <c r="H682" s="143"/>
      <c r="I682" s="143"/>
      <c r="J682" s="143"/>
    </row>
    <row r="683" spans="1:10" s="213" customFormat="1" ht="13.5" customHeight="1">
      <c r="A683" s="143"/>
      <c r="B683" s="143"/>
      <c r="C683" s="143"/>
      <c r="D683" s="143"/>
      <c r="E683" s="143"/>
      <c r="F683" s="143"/>
      <c r="G683" s="143"/>
      <c r="H683" s="143"/>
      <c r="I683" s="143"/>
      <c r="J683" s="143"/>
    </row>
    <row r="684" spans="1:10" s="213" customFormat="1" ht="13.5" customHeight="1">
      <c r="A684" s="143"/>
      <c r="B684" s="143"/>
      <c r="C684" s="143"/>
      <c r="D684" s="143"/>
      <c r="E684" s="143"/>
      <c r="F684" s="143"/>
      <c r="G684" s="143"/>
      <c r="H684" s="143"/>
      <c r="I684" s="143"/>
      <c r="J684" s="143"/>
    </row>
    <row r="685" spans="1:10" s="213" customFormat="1" ht="13.5" customHeight="1">
      <c r="A685" s="143"/>
      <c r="B685" s="143"/>
      <c r="C685" s="143"/>
      <c r="D685" s="143"/>
      <c r="E685" s="143"/>
      <c r="F685" s="143"/>
      <c r="G685" s="143"/>
      <c r="H685" s="143"/>
      <c r="I685" s="143"/>
      <c r="J685" s="143"/>
    </row>
    <row r="686" spans="1:10" s="213" customFormat="1" ht="13.5" customHeight="1">
      <c r="A686" s="143"/>
      <c r="B686" s="143"/>
      <c r="C686" s="143"/>
      <c r="D686" s="143"/>
      <c r="E686" s="143"/>
      <c r="F686" s="143"/>
      <c r="G686" s="143"/>
      <c r="H686" s="143"/>
      <c r="I686" s="143"/>
      <c r="J686" s="143"/>
    </row>
    <row r="687" spans="1:10" s="213" customFormat="1" ht="13.5" customHeight="1">
      <c r="A687" s="143"/>
      <c r="B687" s="143"/>
      <c r="C687" s="143"/>
      <c r="D687" s="143"/>
      <c r="E687" s="143"/>
      <c r="F687" s="143"/>
      <c r="G687" s="143"/>
      <c r="H687" s="143"/>
      <c r="I687" s="143"/>
      <c r="J687" s="143"/>
    </row>
    <row r="688" spans="1:10" s="213" customFormat="1" ht="13.5" customHeight="1">
      <c r="A688" s="143"/>
      <c r="B688" s="143"/>
      <c r="C688" s="143"/>
      <c r="D688" s="143"/>
      <c r="E688" s="143"/>
      <c r="F688" s="143"/>
      <c r="G688" s="143"/>
      <c r="H688" s="143"/>
      <c r="I688" s="143"/>
      <c r="J688" s="143"/>
    </row>
    <row r="689" spans="1:10" s="213" customFormat="1" ht="13.5" customHeight="1">
      <c r="A689" s="143"/>
      <c r="B689" s="143"/>
      <c r="C689" s="143"/>
      <c r="D689" s="143"/>
      <c r="E689" s="143"/>
      <c r="F689" s="143"/>
      <c r="G689" s="143"/>
      <c r="H689" s="143"/>
      <c r="I689" s="143"/>
      <c r="J689" s="143"/>
    </row>
    <row r="690" spans="1:10" s="213" customFormat="1" ht="13.5" customHeight="1">
      <c r="A690" s="143"/>
      <c r="B690" s="143"/>
      <c r="C690" s="143"/>
      <c r="D690" s="143"/>
      <c r="E690" s="143"/>
      <c r="F690" s="143"/>
      <c r="G690" s="143"/>
      <c r="H690" s="143"/>
      <c r="I690" s="143"/>
      <c r="J690" s="143"/>
    </row>
    <row r="691" spans="1:10" s="213" customFormat="1" ht="13.5" customHeight="1">
      <c r="A691" s="143"/>
      <c r="B691" s="143"/>
      <c r="C691" s="143"/>
      <c r="D691" s="143"/>
      <c r="E691" s="143"/>
      <c r="F691" s="143"/>
      <c r="G691" s="143"/>
      <c r="H691" s="143"/>
      <c r="I691" s="143"/>
      <c r="J691" s="143"/>
    </row>
    <row r="692" spans="1:10" s="213" customFormat="1" ht="13.5" customHeight="1">
      <c r="A692" s="143"/>
      <c r="B692" s="143"/>
      <c r="C692" s="143"/>
      <c r="D692" s="143"/>
      <c r="E692" s="143"/>
      <c r="F692" s="143"/>
      <c r="G692" s="143"/>
      <c r="H692" s="143"/>
      <c r="I692" s="143"/>
      <c r="J692" s="143"/>
    </row>
    <row r="693" spans="1:10" s="213" customFormat="1" ht="13.5" customHeight="1">
      <c r="A693" s="143"/>
      <c r="B693" s="143"/>
      <c r="C693" s="143"/>
      <c r="D693" s="143"/>
      <c r="E693" s="143"/>
      <c r="F693" s="143"/>
      <c r="G693" s="143"/>
      <c r="H693" s="143"/>
      <c r="I693" s="143"/>
      <c r="J693" s="143"/>
    </row>
    <row r="694" spans="1:10" s="213" customFormat="1" ht="13.5" customHeight="1">
      <c r="A694" s="143"/>
      <c r="B694" s="143"/>
      <c r="C694" s="143"/>
      <c r="D694" s="143"/>
      <c r="E694" s="143"/>
      <c r="F694" s="143"/>
      <c r="G694" s="143"/>
      <c r="H694" s="143"/>
      <c r="I694" s="143"/>
      <c r="J694" s="143"/>
    </row>
    <row r="695" spans="1:10" s="213" customFormat="1" ht="13.5" customHeight="1">
      <c r="A695" s="143"/>
      <c r="B695" s="143"/>
      <c r="C695" s="143"/>
      <c r="D695" s="143"/>
      <c r="E695" s="143"/>
      <c r="F695" s="143"/>
      <c r="G695" s="143"/>
      <c r="H695" s="143"/>
      <c r="I695" s="143"/>
      <c r="J695" s="143"/>
    </row>
    <row r="696" spans="1:10" s="213" customFormat="1" ht="13.5" customHeight="1">
      <c r="A696" s="143"/>
      <c r="B696" s="143"/>
      <c r="C696" s="143"/>
      <c r="D696" s="143"/>
      <c r="E696" s="143"/>
      <c r="F696" s="143"/>
      <c r="G696" s="143"/>
      <c r="H696" s="143"/>
      <c r="I696" s="143"/>
      <c r="J696" s="143"/>
    </row>
    <row r="697" spans="1:10" s="213" customFormat="1" ht="13.5" customHeight="1">
      <c r="A697" s="143"/>
      <c r="B697" s="143"/>
      <c r="C697" s="143"/>
      <c r="D697" s="143"/>
      <c r="E697" s="143"/>
      <c r="F697" s="143"/>
      <c r="G697" s="143"/>
      <c r="H697" s="143"/>
      <c r="I697" s="143"/>
      <c r="J697" s="143"/>
    </row>
    <row r="698" spans="1:10" s="213" customFormat="1" ht="13.5" customHeight="1">
      <c r="A698" s="143"/>
      <c r="B698" s="143"/>
      <c r="C698" s="143"/>
      <c r="D698" s="143"/>
      <c r="E698" s="143"/>
      <c r="F698" s="143"/>
      <c r="G698" s="143"/>
      <c r="H698" s="143"/>
      <c r="I698" s="143"/>
      <c r="J698" s="143"/>
    </row>
    <row r="699" spans="1:10" s="213" customFormat="1" ht="13.5" customHeight="1">
      <c r="A699" s="143"/>
      <c r="B699" s="143"/>
      <c r="C699" s="143"/>
      <c r="D699" s="143"/>
      <c r="E699" s="143"/>
      <c r="F699" s="143"/>
      <c r="G699" s="143"/>
      <c r="H699" s="143"/>
      <c r="I699" s="143"/>
      <c r="J699" s="143"/>
    </row>
    <row r="700" spans="1:10" s="213" customFormat="1" ht="13.5" customHeight="1">
      <c r="A700" s="143"/>
      <c r="B700" s="143"/>
      <c r="C700" s="143"/>
      <c r="D700" s="143"/>
      <c r="E700" s="143"/>
      <c r="F700" s="143"/>
      <c r="G700" s="143"/>
      <c r="H700" s="143"/>
      <c r="I700" s="143"/>
      <c r="J700" s="143"/>
    </row>
    <row r="701" spans="1:10" s="213" customFormat="1" ht="13.5" customHeight="1">
      <c r="A701" s="143"/>
      <c r="B701" s="143"/>
      <c r="C701" s="143"/>
      <c r="D701" s="143"/>
      <c r="E701" s="143"/>
      <c r="F701" s="143"/>
      <c r="G701" s="143"/>
      <c r="H701" s="143"/>
      <c r="I701" s="143"/>
      <c r="J701" s="143"/>
    </row>
    <row r="702" spans="1:10" s="213" customFormat="1" ht="13.5" customHeight="1">
      <c r="A702" s="143"/>
      <c r="B702" s="143"/>
      <c r="C702" s="143"/>
      <c r="D702" s="143"/>
      <c r="E702" s="143"/>
      <c r="F702" s="143"/>
      <c r="G702" s="143"/>
      <c r="H702" s="143"/>
      <c r="I702" s="143"/>
      <c r="J702" s="143"/>
    </row>
    <row r="703" spans="1:10" s="213" customFormat="1" ht="13.5" customHeight="1">
      <c r="A703" s="143"/>
      <c r="B703" s="143"/>
      <c r="C703" s="143"/>
      <c r="D703" s="143"/>
      <c r="E703" s="143"/>
      <c r="F703" s="143"/>
      <c r="G703" s="143"/>
      <c r="H703" s="143"/>
      <c r="I703" s="143"/>
      <c r="J703" s="143"/>
    </row>
    <row r="704" spans="1:10" s="213" customFormat="1" ht="13.5" customHeight="1">
      <c r="A704" s="143"/>
      <c r="B704" s="143"/>
      <c r="C704" s="143"/>
      <c r="D704" s="143"/>
      <c r="E704" s="143"/>
      <c r="F704" s="143"/>
      <c r="G704" s="143"/>
      <c r="H704" s="143"/>
      <c r="I704" s="143"/>
      <c r="J704" s="143"/>
    </row>
    <row r="705" spans="1:10" s="213" customFormat="1" ht="13.5" customHeight="1">
      <c r="A705" s="143"/>
      <c r="B705" s="143"/>
      <c r="C705" s="143"/>
      <c r="D705" s="143"/>
      <c r="E705" s="143"/>
      <c r="F705" s="143"/>
      <c r="G705" s="143"/>
      <c r="H705" s="143"/>
      <c r="I705" s="143"/>
      <c r="J705" s="143"/>
    </row>
    <row r="706" spans="1:10" s="213" customFormat="1" ht="13.5" customHeight="1">
      <c r="A706" s="143"/>
      <c r="B706" s="143"/>
      <c r="C706" s="143"/>
      <c r="D706" s="143"/>
      <c r="E706" s="143"/>
      <c r="F706" s="143"/>
      <c r="G706" s="143"/>
      <c r="H706" s="143"/>
      <c r="I706" s="143"/>
      <c r="J706" s="143"/>
    </row>
    <row r="707" spans="1:10" s="213" customFormat="1" ht="13.5" customHeight="1">
      <c r="A707" s="143"/>
      <c r="B707" s="143"/>
      <c r="C707" s="143"/>
      <c r="D707" s="143"/>
      <c r="E707" s="143"/>
      <c r="F707" s="143"/>
      <c r="G707" s="143"/>
      <c r="H707" s="143"/>
      <c r="I707" s="143"/>
      <c r="J707" s="143"/>
    </row>
    <row r="708" spans="1:10" s="213" customFormat="1" ht="13.5" customHeight="1">
      <c r="A708" s="143"/>
      <c r="B708" s="143"/>
      <c r="C708" s="143"/>
      <c r="D708" s="143"/>
      <c r="E708" s="143"/>
      <c r="F708" s="143"/>
      <c r="G708" s="143"/>
      <c r="H708" s="143"/>
      <c r="I708" s="143"/>
      <c r="J708" s="143"/>
    </row>
    <row r="709" spans="1:10" s="213" customFormat="1" ht="13.5" customHeight="1">
      <c r="A709" s="143"/>
      <c r="B709" s="143"/>
      <c r="C709" s="143"/>
      <c r="D709" s="143"/>
      <c r="E709" s="143"/>
      <c r="F709" s="143"/>
      <c r="G709" s="143"/>
      <c r="H709" s="143"/>
      <c r="I709" s="143"/>
      <c r="J709" s="143"/>
    </row>
    <row r="710" spans="1:10" s="213" customFormat="1" ht="13.5" customHeight="1">
      <c r="A710" s="143"/>
      <c r="B710" s="143"/>
      <c r="C710" s="143"/>
      <c r="D710" s="143"/>
      <c r="E710" s="143"/>
      <c r="F710" s="143"/>
      <c r="G710" s="143"/>
      <c r="H710" s="143"/>
      <c r="I710" s="143"/>
      <c r="J710" s="143"/>
    </row>
    <row r="711" spans="1:10" s="213" customFormat="1" ht="13.5" customHeight="1">
      <c r="A711" s="143"/>
      <c r="B711" s="143"/>
      <c r="C711" s="143"/>
      <c r="D711" s="143"/>
      <c r="E711" s="143"/>
      <c r="F711" s="143"/>
      <c r="G711" s="143"/>
      <c r="H711" s="143"/>
      <c r="I711" s="143"/>
      <c r="J711" s="143"/>
    </row>
    <row r="712" spans="1:10" s="213" customFormat="1" ht="13.5" customHeight="1">
      <c r="A712" s="143"/>
      <c r="B712" s="143"/>
      <c r="C712" s="143"/>
      <c r="D712" s="143"/>
      <c r="E712" s="143"/>
      <c r="F712" s="143"/>
      <c r="G712" s="143"/>
      <c r="H712" s="143"/>
      <c r="I712" s="143"/>
      <c r="J712" s="143"/>
    </row>
    <row r="713" spans="1:10" s="213" customFormat="1" ht="13.5" customHeight="1">
      <c r="A713" s="143"/>
      <c r="B713" s="143"/>
      <c r="C713" s="143"/>
      <c r="D713" s="143"/>
      <c r="E713" s="143"/>
      <c r="F713" s="143"/>
      <c r="G713" s="143"/>
      <c r="H713" s="143"/>
      <c r="I713" s="143"/>
      <c r="J713" s="143"/>
    </row>
    <row r="714" spans="1:10" s="213" customFormat="1" ht="13.5" customHeight="1">
      <c r="A714" s="143"/>
      <c r="B714" s="143"/>
      <c r="C714" s="143"/>
      <c r="D714" s="143"/>
      <c r="E714" s="143"/>
      <c r="F714" s="143"/>
      <c r="G714" s="143"/>
      <c r="H714" s="143"/>
      <c r="I714" s="143"/>
      <c r="J714" s="143"/>
    </row>
    <row r="715" spans="1:10" s="213" customFormat="1" ht="13.5" customHeight="1">
      <c r="A715" s="143"/>
      <c r="B715" s="143"/>
      <c r="C715" s="143"/>
      <c r="D715" s="143"/>
      <c r="E715" s="143"/>
      <c r="F715" s="143"/>
      <c r="G715" s="143"/>
      <c r="H715" s="143"/>
      <c r="I715" s="143"/>
      <c r="J715" s="143"/>
    </row>
    <row r="716" spans="1:10" s="213" customFormat="1" ht="13.5" customHeight="1">
      <c r="A716" s="143"/>
      <c r="B716" s="143"/>
      <c r="C716" s="143"/>
      <c r="D716" s="143"/>
      <c r="E716" s="143"/>
      <c r="F716" s="143"/>
      <c r="G716" s="143"/>
      <c r="H716" s="143"/>
      <c r="I716" s="143"/>
      <c r="J716" s="143"/>
    </row>
    <row r="717" spans="1:10" s="213" customFormat="1" ht="13.5" customHeight="1">
      <c r="A717" s="143"/>
      <c r="B717" s="143"/>
      <c r="C717" s="143"/>
      <c r="D717" s="143"/>
      <c r="E717" s="143"/>
      <c r="F717" s="143"/>
      <c r="G717" s="143"/>
      <c r="H717" s="143"/>
      <c r="I717" s="143"/>
      <c r="J717" s="143"/>
    </row>
    <row r="718" spans="1:10" s="213" customFormat="1" ht="13.5" customHeight="1">
      <c r="A718" s="143"/>
      <c r="B718" s="143"/>
      <c r="C718" s="143"/>
      <c r="D718" s="143"/>
      <c r="E718" s="143"/>
      <c r="F718" s="143"/>
      <c r="G718" s="143"/>
      <c r="H718" s="143"/>
      <c r="I718" s="143"/>
      <c r="J718" s="143"/>
    </row>
    <row r="719" spans="1:10" s="213" customFormat="1" ht="13.5" customHeight="1">
      <c r="A719" s="143"/>
      <c r="B719" s="143"/>
      <c r="C719" s="143"/>
      <c r="D719" s="143"/>
      <c r="E719" s="143"/>
      <c r="F719" s="143"/>
      <c r="G719" s="143"/>
      <c r="H719" s="143"/>
      <c r="I719" s="143"/>
      <c r="J719" s="143"/>
    </row>
    <row r="720" spans="1:10" s="213" customFormat="1" ht="13.5" customHeight="1">
      <c r="A720" s="143"/>
      <c r="B720" s="143"/>
      <c r="C720" s="143"/>
      <c r="D720" s="143"/>
      <c r="E720" s="143"/>
      <c r="F720" s="143"/>
      <c r="G720" s="143"/>
      <c r="H720" s="143"/>
      <c r="I720" s="143"/>
      <c r="J720" s="143"/>
    </row>
    <row r="721" spans="1:10" s="213" customFormat="1" ht="13.5" customHeight="1">
      <c r="A721" s="143"/>
      <c r="B721" s="143"/>
      <c r="C721" s="143"/>
      <c r="D721" s="143"/>
      <c r="E721" s="143"/>
      <c r="F721" s="143"/>
      <c r="G721" s="143"/>
      <c r="H721" s="143"/>
      <c r="I721" s="143"/>
      <c r="J721" s="143"/>
    </row>
    <row r="722" spans="1:10" s="213" customFormat="1" ht="13.5" customHeight="1">
      <c r="A722" s="143"/>
      <c r="B722" s="143"/>
      <c r="C722" s="143"/>
      <c r="D722" s="143"/>
      <c r="E722" s="143"/>
      <c r="F722" s="143"/>
      <c r="G722" s="143"/>
      <c r="H722" s="143"/>
      <c r="I722" s="143"/>
      <c r="J722" s="143"/>
    </row>
    <row r="723" spans="1:10" s="213" customFormat="1" ht="13.5" customHeight="1">
      <c r="A723" s="143"/>
      <c r="B723" s="143"/>
      <c r="C723" s="143"/>
      <c r="D723" s="143"/>
      <c r="E723" s="143"/>
      <c r="F723" s="143"/>
      <c r="G723" s="143"/>
      <c r="H723" s="143"/>
      <c r="I723" s="143"/>
      <c r="J723" s="143"/>
    </row>
    <row r="724" spans="1:10" s="213" customFormat="1" ht="13.5" customHeight="1">
      <c r="A724" s="143"/>
      <c r="B724" s="143"/>
      <c r="C724" s="143"/>
      <c r="D724" s="143"/>
      <c r="E724" s="143"/>
      <c r="F724" s="143"/>
      <c r="G724" s="143"/>
      <c r="H724" s="143"/>
      <c r="I724" s="143"/>
      <c r="J724" s="143"/>
    </row>
    <row r="725" spans="1:10" s="213" customFormat="1" ht="13.5" customHeight="1">
      <c r="A725" s="143"/>
      <c r="B725" s="143"/>
      <c r="C725" s="143"/>
      <c r="D725" s="143"/>
      <c r="E725" s="143"/>
      <c r="F725" s="143"/>
      <c r="G725" s="143"/>
      <c r="H725" s="143"/>
      <c r="I725" s="143"/>
      <c r="J725" s="143"/>
    </row>
    <row r="726" spans="1:10" s="213" customFormat="1" ht="13.5" customHeight="1">
      <c r="A726" s="143"/>
      <c r="B726" s="143"/>
      <c r="C726" s="143"/>
      <c r="D726" s="143"/>
      <c r="E726" s="143"/>
      <c r="F726" s="143"/>
      <c r="G726" s="143"/>
      <c r="H726" s="143"/>
      <c r="I726" s="143"/>
      <c r="J726" s="143"/>
    </row>
    <row r="727" spans="1:10" s="213" customFormat="1" ht="13.5" customHeight="1">
      <c r="A727" s="143"/>
      <c r="B727" s="143"/>
      <c r="C727" s="143"/>
      <c r="D727" s="143"/>
      <c r="E727" s="143"/>
      <c r="F727" s="143"/>
      <c r="G727" s="143"/>
      <c r="H727" s="143"/>
      <c r="I727" s="143"/>
      <c r="J727" s="143"/>
    </row>
    <row r="728" spans="1:10" s="213" customFormat="1" ht="13.5" customHeight="1">
      <c r="A728" s="143"/>
      <c r="B728" s="143"/>
      <c r="C728" s="143"/>
      <c r="D728" s="143"/>
      <c r="E728" s="143"/>
      <c r="F728" s="143"/>
      <c r="G728" s="143"/>
      <c r="H728" s="143"/>
      <c r="I728" s="143"/>
      <c r="J728" s="143"/>
    </row>
    <row r="729" spans="1:10" s="213" customFormat="1" ht="13.5" customHeight="1">
      <c r="A729" s="143"/>
      <c r="B729" s="143"/>
      <c r="C729" s="143"/>
      <c r="D729" s="143"/>
      <c r="E729" s="143"/>
      <c r="F729" s="143"/>
      <c r="G729" s="143"/>
      <c r="H729" s="143"/>
      <c r="I729" s="143"/>
      <c r="J729" s="143"/>
    </row>
    <row r="730" spans="1:10" s="213" customFormat="1" ht="13.5" customHeight="1">
      <c r="A730" s="143"/>
      <c r="B730" s="143"/>
      <c r="C730" s="143"/>
      <c r="D730" s="143"/>
      <c r="E730" s="143"/>
      <c r="F730" s="143"/>
      <c r="G730" s="143"/>
      <c r="H730" s="143"/>
      <c r="I730" s="143"/>
      <c r="J730" s="143"/>
    </row>
    <row r="731" spans="1:10" s="213" customFormat="1" ht="13.5" customHeight="1">
      <c r="A731" s="143"/>
      <c r="B731" s="143"/>
      <c r="C731" s="143"/>
      <c r="D731" s="143"/>
      <c r="E731" s="143"/>
      <c r="F731" s="143"/>
      <c r="G731" s="143"/>
      <c r="H731" s="143"/>
      <c r="I731" s="143"/>
      <c r="J731" s="143"/>
    </row>
    <row r="732" spans="1:10" s="213" customFormat="1" ht="13.5" customHeight="1">
      <c r="A732" s="143"/>
      <c r="B732" s="143"/>
      <c r="C732" s="143"/>
      <c r="D732" s="143"/>
      <c r="E732" s="143"/>
      <c r="F732" s="143"/>
      <c r="G732" s="143"/>
      <c r="H732" s="143"/>
      <c r="I732" s="143"/>
      <c r="J732" s="143"/>
    </row>
    <row r="733" spans="1:10" s="213" customFormat="1" ht="13.5" customHeight="1">
      <c r="A733" s="143"/>
      <c r="B733" s="143"/>
      <c r="C733" s="143"/>
      <c r="D733" s="143"/>
      <c r="E733" s="143"/>
      <c r="F733" s="143"/>
      <c r="G733" s="143"/>
      <c r="H733" s="143"/>
      <c r="I733" s="143"/>
      <c r="J733" s="143"/>
    </row>
    <row r="734" spans="1:10" s="213" customFormat="1" ht="13.5" customHeight="1">
      <c r="A734" s="143"/>
      <c r="B734" s="143"/>
      <c r="C734" s="143"/>
      <c r="D734" s="143"/>
      <c r="E734" s="143"/>
      <c r="F734" s="143"/>
      <c r="G734" s="143"/>
      <c r="H734" s="143"/>
      <c r="I734" s="143"/>
      <c r="J734" s="143"/>
    </row>
    <row r="735" spans="1:10" s="213" customFormat="1" ht="13.5" customHeight="1">
      <c r="A735" s="143"/>
      <c r="B735" s="143"/>
      <c r="C735" s="143"/>
      <c r="D735" s="143"/>
      <c r="E735" s="143"/>
      <c r="F735" s="143"/>
      <c r="G735" s="143"/>
      <c r="H735" s="143"/>
      <c r="I735" s="143"/>
      <c r="J735" s="143"/>
    </row>
    <row r="736" spans="1:10" s="213" customFormat="1" ht="13.5" customHeight="1">
      <c r="A736" s="143"/>
      <c r="B736" s="143"/>
      <c r="C736" s="143"/>
      <c r="D736" s="143"/>
      <c r="E736" s="143"/>
      <c r="F736" s="143"/>
      <c r="G736" s="143"/>
      <c r="H736" s="143"/>
      <c r="I736" s="143"/>
      <c r="J736" s="143"/>
    </row>
    <row r="737" spans="1:10" s="213" customFormat="1" ht="13.5" customHeight="1">
      <c r="A737" s="143"/>
      <c r="B737" s="143"/>
      <c r="C737" s="143"/>
      <c r="D737" s="143"/>
      <c r="E737" s="143"/>
      <c r="F737" s="143"/>
      <c r="G737" s="143"/>
      <c r="H737" s="143"/>
      <c r="I737" s="143"/>
      <c r="J737" s="143"/>
    </row>
    <row r="738" spans="1:10" s="213" customFormat="1" ht="13.5" customHeight="1">
      <c r="A738" s="143"/>
      <c r="B738" s="143"/>
      <c r="C738" s="143"/>
      <c r="D738" s="143"/>
      <c r="E738" s="143"/>
      <c r="F738" s="143"/>
      <c r="G738" s="143"/>
      <c r="H738" s="143"/>
      <c r="I738" s="143"/>
      <c r="J738" s="143"/>
    </row>
    <row r="739" spans="1:10" s="213" customFormat="1" ht="13.5" customHeight="1">
      <c r="A739" s="143"/>
      <c r="B739" s="143"/>
      <c r="C739" s="143"/>
      <c r="D739" s="143"/>
      <c r="E739" s="143"/>
      <c r="F739" s="143"/>
      <c r="G739" s="143"/>
      <c r="H739" s="143"/>
      <c r="I739" s="143"/>
      <c r="J739" s="143"/>
    </row>
    <row r="740" spans="1:10" s="213" customFormat="1" ht="13.5" customHeight="1">
      <c r="A740" s="143"/>
      <c r="B740" s="143"/>
      <c r="C740" s="143"/>
      <c r="D740" s="143"/>
      <c r="E740" s="143"/>
      <c r="F740" s="143"/>
      <c r="G740" s="143"/>
      <c r="H740" s="143"/>
      <c r="I740" s="143"/>
      <c r="J740" s="143"/>
    </row>
    <row r="741" spans="1:10" s="213" customFormat="1" ht="13.5" customHeight="1">
      <c r="A741" s="143"/>
      <c r="B741" s="143"/>
      <c r="C741" s="143"/>
      <c r="D741" s="143"/>
      <c r="E741" s="143"/>
      <c r="F741" s="143"/>
      <c r="G741" s="143"/>
      <c r="H741" s="143"/>
      <c r="I741" s="143"/>
      <c r="J741" s="143"/>
    </row>
    <row r="742" spans="1:10" s="213" customFormat="1" ht="13.5" customHeight="1">
      <c r="A742" s="143"/>
      <c r="B742" s="143"/>
      <c r="C742" s="143"/>
      <c r="D742" s="143"/>
      <c r="E742" s="143"/>
      <c r="F742" s="143"/>
      <c r="G742" s="143"/>
      <c r="H742" s="143"/>
      <c r="I742" s="143"/>
      <c r="J742" s="143"/>
    </row>
    <row r="743" spans="1:10" s="213" customFormat="1" ht="13.5" customHeight="1">
      <c r="A743" s="143"/>
      <c r="B743" s="143"/>
      <c r="C743" s="143"/>
      <c r="D743" s="143"/>
      <c r="E743" s="143"/>
      <c r="F743" s="143"/>
      <c r="G743" s="143"/>
      <c r="H743" s="143"/>
      <c r="I743" s="143"/>
      <c r="J743" s="143"/>
    </row>
    <row r="744" spans="1:10" s="213" customFormat="1" ht="13.5" customHeight="1">
      <c r="A744" s="143"/>
      <c r="B744" s="143"/>
      <c r="C744" s="143"/>
      <c r="D744" s="143"/>
      <c r="E744" s="143"/>
      <c r="F744" s="143"/>
      <c r="G744" s="143"/>
      <c r="H744" s="143"/>
      <c r="I744" s="143"/>
      <c r="J744" s="143"/>
    </row>
    <row r="745" spans="1:10" s="213" customFormat="1" ht="13.5" customHeight="1">
      <c r="A745" s="143"/>
      <c r="B745" s="143"/>
      <c r="C745" s="143"/>
      <c r="D745" s="143"/>
      <c r="E745" s="143"/>
      <c r="F745" s="143"/>
      <c r="G745" s="143"/>
      <c r="H745" s="143"/>
      <c r="I745" s="143"/>
      <c r="J745" s="143"/>
    </row>
    <row r="746" spans="1:10" s="213" customFormat="1" ht="13.5" customHeight="1">
      <c r="A746" s="143"/>
      <c r="B746" s="143"/>
      <c r="C746" s="143"/>
      <c r="D746" s="143"/>
      <c r="E746" s="143"/>
      <c r="F746" s="143"/>
      <c r="G746" s="143"/>
      <c r="H746" s="143"/>
      <c r="I746" s="143"/>
      <c r="J746" s="143"/>
    </row>
    <row r="747" spans="1:10" s="213" customFormat="1" ht="13.5" customHeight="1">
      <c r="A747" s="143"/>
      <c r="B747" s="143"/>
      <c r="C747" s="143"/>
      <c r="D747" s="143"/>
      <c r="E747" s="143"/>
      <c r="F747" s="143"/>
      <c r="G747" s="143"/>
      <c r="H747" s="143"/>
      <c r="I747" s="143"/>
      <c r="J747" s="143"/>
    </row>
    <row r="748" spans="1:10" s="213" customFormat="1" ht="13.5" customHeight="1">
      <c r="A748" s="143"/>
      <c r="B748" s="143"/>
      <c r="C748" s="143"/>
      <c r="D748" s="143"/>
      <c r="E748" s="143"/>
      <c r="F748" s="143"/>
      <c r="G748" s="143"/>
      <c r="H748" s="143"/>
      <c r="I748" s="143"/>
      <c r="J748" s="143"/>
    </row>
    <row r="749" spans="1:10" s="213" customFormat="1" ht="13.5" customHeight="1">
      <c r="A749" s="143"/>
      <c r="B749" s="143"/>
      <c r="C749" s="143"/>
      <c r="D749" s="143"/>
      <c r="E749" s="143"/>
      <c r="F749" s="143"/>
      <c r="G749" s="143"/>
      <c r="H749" s="143"/>
      <c r="I749" s="143"/>
      <c r="J749" s="143"/>
    </row>
    <row r="750" spans="1:10" s="213" customFormat="1" ht="13.5" customHeight="1">
      <c r="A750" s="143"/>
      <c r="B750" s="143"/>
      <c r="C750" s="143"/>
      <c r="D750" s="143"/>
      <c r="E750" s="143"/>
      <c r="F750" s="143"/>
      <c r="G750" s="143"/>
      <c r="H750" s="143"/>
      <c r="I750" s="143"/>
      <c r="J750" s="143"/>
    </row>
    <row r="751" spans="1:10" s="213" customFormat="1" ht="13.5" customHeight="1">
      <c r="A751" s="143"/>
      <c r="B751" s="143"/>
      <c r="C751" s="143"/>
      <c r="D751" s="143"/>
      <c r="E751" s="143"/>
      <c r="F751" s="143"/>
      <c r="G751" s="143"/>
      <c r="H751" s="143"/>
      <c r="I751" s="143"/>
      <c r="J751" s="143"/>
    </row>
    <row r="752" spans="1:10" s="213" customFormat="1" ht="13.5" customHeight="1">
      <c r="A752" s="143"/>
      <c r="B752" s="143"/>
      <c r="C752" s="143"/>
      <c r="D752" s="143"/>
      <c r="E752" s="143"/>
      <c r="F752" s="143"/>
      <c r="G752" s="143"/>
      <c r="H752" s="143"/>
      <c r="I752" s="143"/>
      <c r="J752" s="143"/>
    </row>
    <row r="753" spans="1:10" s="213" customFormat="1" ht="13.5" customHeight="1">
      <c r="A753" s="143"/>
      <c r="B753" s="143"/>
      <c r="C753" s="143"/>
      <c r="D753" s="143"/>
      <c r="E753" s="143"/>
      <c r="F753" s="143"/>
      <c r="G753" s="143"/>
      <c r="H753" s="143"/>
      <c r="I753" s="143"/>
      <c r="J753" s="143"/>
    </row>
    <row r="754" spans="1:10" s="213" customFormat="1" ht="13.5" customHeight="1">
      <c r="A754" s="143"/>
      <c r="B754" s="143"/>
      <c r="C754" s="143"/>
      <c r="D754" s="143"/>
      <c r="E754" s="143"/>
      <c r="F754" s="143"/>
      <c r="G754" s="143"/>
      <c r="H754" s="143"/>
      <c r="I754" s="143"/>
      <c r="J754" s="143"/>
    </row>
    <row r="755" spans="1:10" s="213" customFormat="1" ht="13.5" customHeight="1">
      <c r="A755" s="143"/>
      <c r="B755" s="143"/>
      <c r="C755" s="143"/>
      <c r="D755" s="143"/>
      <c r="E755" s="143"/>
      <c r="F755" s="143"/>
      <c r="G755" s="143"/>
      <c r="H755" s="143"/>
      <c r="I755" s="143"/>
      <c r="J755" s="143"/>
    </row>
    <row r="756" spans="1:10" s="213" customFormat="1" ht="13.5" customHeight="1">
      <c r="A756" s="143"/>
      <c r="B756" s="143"/>
      <c r="C756" s="143"/>
      <c r="D756" s="143"/>
      <c r="E756" s="143"/>
      <c r="F756" s="143"/>
      <c r="G756" s="143"/>
      <c r="H756" s="143"/>
      <c r="I756" s="143"/>
      <c r="J756" s="143"/>
    </row>
    <row r="757" spans="1:10" s="213" customFormat="1" ht="13.5" customHeight="1">
      <c r="A757" s="143"/>
      <c r="B757" s="143"/>
      <c r="C757" s="143"/>
      <c r="D757" s="143"/>
      <c r="E757" s="143"/>
      <c r="F757" s="143"/>
      <c r="G757" s="143"/>
      <c r="H757" s="143"/>
      <c r="I757" s="143"/>
      <c r="J757" s="143"/>
    </row>
    <row r="758" spans="1:10" s="213" customFormat="1" ht="13.5" customHeight="1">
      <c r="A758" s="143"/>
      <c r="B758" s="143"/>
      <c r="C758" s="143"/>
      <c r="D758" s="143"/>
      <c r="E758" s="143"/>
      <c r="F758" s="143"/>
      <c r="G758" s="143"/>
      <c r="H758" s="143"/>
      <c r="I758" s="143"/>
      <c r="J758" s="143"/>
    </row>
    <row r="759" spans="1:10" s="213" customFormat="1" ht="13.5" customHeight="1">
      <c r="A759" s="143"/>
      <c r="B759" s="143"/>
      <c r="C759" s="143"/>
      <c r="D759" s="143"/>
      <c r="E759" s="143"/>
      <c r="F759" s="143"/>
      <c r="G759" s="143"/>
      <c r="H759" s="143"/>
      <c r="I759" s="143"/>
      <c r="J759" s="143"/>
    </row>
    <row r="760" spans="1:10" s="213" customFormat="1" ht="13.5" customHeight="1">
      <c r="A760" s="143"/>
      <c r="B760" s="143"/>
      <c r="C760" s="143"/>
      <c r="D760" s="143"/>
      <c r="E760" s="143"/>
      <c r="F760" s="143"/>
      <c r="G760" s="143"/>
      <c r="H760" s="143"/>
      <c r="I760" s="143"/>
      <c r="J760" s="143"/>
    </row>
    <row r="761" spans="1:10" s="213" customFormat="1" ht="13.5" customHeight="1">
      <c r="A761" s="143"/>
      <c r="B761" s="143"/>
      <c r="C761" s="143"/>
      <c r="D761" s="143"/>
      <c r="E761" s="143"/>
      <c r="F761" s="143"/>
      <c r="G761" s="143"/>
      <c r="H761" s="143"/>
      <c r="I761" s="143"/>
      <c r="J761" s="143"/>
    </row>
    <row r="762" spans="1:10" s="213" customFormat="1" ht="13.5" customHeight="1">
      <c r="A762" s="143"/>
      <c r="B762" s="143"/>
      <c r="C762" s="143"/>
      <c r="D762" s="143"/>
      <c r="E762" s="143"/>
      <c r="F762" s="143"/>
      <c r="G762" s="143"/>
      <c r="H762" s="143"/>
      <c r="I762" s="143"/>
      <c r="J762" s="143"/>
    </row>
    <row r="763" spans="1:10" s="213" customFormat="1" ht="13.5" customHeight="1">
      <c r="A763" s="143"/>
      <c r="B763" s="143"/>
      <c r="C763" s="143"/>
      <c r="D763" s="143"/>
      <c r="E763" s="143"/>
      <c r="F763" s="143"/>
      <c r="G763" s="143"/>
      <c r="H763" s="143"/>
      <c r="I763" s="143"/>
      <c r="J763" s="143"/>
    </row>
    <row r="764" spans="1:10" s="213" customFormat="1" ht="13.5" customHeight="1">
      <c r="A764" s="143"/>
      <c r="B764" s="143"/>
      <c r="C764" s="143"/>
      <c r="D764" s="143"/>
      <c r="E764" s="143"/>
      <c r="F764" s="143"/>
      <c r="G764" s="143"/>
      <c r="H764" s="143"/>
      <c r="I764" s="143"/>
      <c r="J764" s="143"/>
    </row>
    <row r="765" spans="1:10" s="213" customFormat="1" ht="13.5" customHeight="1">
      <c r="A765" s="143"/>
      <c r="B765" s="143"/>
      <c r="C765" s="143"/>
      <c r="D765" s="143"/>
      <c r="E765" s="143"/>
      <c r="F765" s="143"/>
      <c r="G765" s="143"/>
      <c r="H765" s="143"/>
      <c r="I765" s="143"/>
      <c r="J765" s="143"/>
    </row>
    <row r="766" spans="1:10" s="213" customFormat="1" ht="13.5" customHeight="1">
      <c r="A766" s="143"/>
      <c r="B766" s="143"/>
      <c r="C766" s="143"/>
      <c r="D766" s="143"/>
      <c r="E766" s="143"/>
      <c r="F766" s="143"/>
      <c r="G766" s="143"/>
      <c r="H766" s="143"/>
      <c r="I766" s="143"/>
      <c r="J766" s="143"/>
    </row>
    <row r="767" spans="1:10" s="213" customFormat="1" ht="13.5" customHeight="1">
      <c r="A767" s="143"/>
      <c r="B767" s="143"/>
      <c r="C767" s="143"/>
      <c r="D767" s="143"/>
      <c r="E767" s="143"/>
      <c r="F767" s="143"/>
      <c r="G767" s="143"/>
      <c r="H767" s="143"/>
      <c r="I767" s="143"/>
      <c r="J767" s="143"/>
    </row>
    <row r="768" spans="1:10" s="213" customFormat="1" ht="13.5" customHeight="1">
      <c r="A768" s="143"/>
      <c r="B768" s="143"/>
      <c r="C768" s="143"/>
      <c r="D768" s="143"/>
      <c r="E768" s="143"/>
      <c r="F768" s="143"/>
      <c r="G768" s="143"/>
      <c r="H768" s="143"/>
      <c r="I768" s="143"/>
      <c r="J768" s="143"/>
    </row>
    <row r="769" spans="1:10" s="213" customFormat="1" ht="13.5" customHeight="1">
      <c r="A769" s="143"/>
      <c r="B769" s="143"/>
      <c r="C769" s="143"/>
      <c r="D769" s="143"/>
      <c r="E769" s="143"/>
      <c r="F769" s="143"/>
      <c r="G769" s="143"/>
      <c r="H769" s="143"/>
      <c r="I769" s="143"/>
      <c r="J769" s="143"/>
    </row>
    <row r="770" spans="1:10" s="213" customFormat="1" ht="13.5" customHeight="1">
      <c r="A770" s="143"/>
      <c r="B770" s="143"/>
      <c r="C770" s="143"/>
      <c r="D770" s="143"/>
      <c r="E770" s="143"/>
      <c r="F770" s="143"/>
      <c r="G770" s="143"/>
      <c r="H770" s="143"/>
      <c r="I770" s="143"/>
      <c r="J770" s="143"/>
    </row>
    <row r="771" spans="1:10" s="213" customFormat="1" ht="13.5" customHeight="1">
      <c r="A771" s="143"/>
      <c r="B771" s="143"/>
      <c r="C771" s="143"/>
      <c r="D771" s="143"/>
      <c r="E771" s="143"/>
      <c r="F771" s="143"/>
      <c r="G771" s="143"/>
      <c r="H771" s="143"/>
      <c r="I771" s="143"/>
      <c r="J771" s="143"/>
    </row>
    <row r="772" spans="1:10" s="213" customFormat="1" ht="13.5" customHeight="1">
      <c r="A772" s="143"/>
      <c r="B772" s="143"/>
      <c r="C772" s="143"/>
      <c r="D772" s="143"/>
      <c r="E772" s="143"/>
      <c r="F772" s="143"/>
      <c r="G772" s="143"/>
      <c r="H772" s="143"/>
      <c r="I772" s="143"/>
      <c r="J772" s="143"/>
    </row>
    <row r="773" spans="1:10" s="213" customFormat="1" ht="13.5" customHeight="1">
      <c r="A773" s="143"/>
      <c r="B773" s="143"/>
      <c r="C773" s="143"/>
      <c r="D773" s="143"/>
      <c r="E773" s="143"/>
      <c r="F773" s="143"/>
      <c r="G773" s="143"/>
      <c r="H773" s="143"/>
      <c r="I773" s="143"/>
      <c r="J773" s="143"/>
    </row>
    <row r="774" spans="1:10" s="213" customFormat="1" ht="13.5" customHeight="1">
      <c r="A774" s="143"/>
      <c r="B774" s="143"/>
      <c r="C774" s="143"/>
      <c r="D774" s="143"/>
      <c r="E774" s="143"/>
      <c r="F774" s="143"/>
      <c r="G774" s="143"/>
      <c r="H774" s="143"/>
      <c r="I774" s="143"/>
      <c r="J774" s="143"/>
    </row>
    <row r="775" spans="1:10" s="213" customFormat="1" ht="13.5" customHeight="1">
      <c r="A775" s="143"/>
      <c r="B775" s="143"/>
      <c r="C775" s="143"/>
      <c r="D775" s="143"/>
      <c r="E775" s="143"/>
      <c r="F775" s="143"/>
      <c r="G775" s="143"/>
      <c r="H775" s="143"/>
      <c r="I775" s="143"/>
      <c r="J775" s="143"/>
    </row>
    <row r="776" spans="1:10" s="213" customFormat="1" ht="13.5" customHeight="1">
      <c r="A776" s="143"/>
      <c r="B776" s="143"/>
      <c r="C776" s="143"/>
      <c r="D776" s="143"/>
      <c r="E776" s="143"/>
      <c r="F776" s="143"/>
      <c r="G776" s="143"/>
      <c r="H776" s="143"/>
      <c r="I776" s="143"/>
      <c r="J776" s="143"/>
    </row>
    <row r="777" spans="1:10" s="213" customFormat="1" ht="13.5" customHeight="1">
      <c r="A777" s="143"/>
      <c r="B777" s="143"/>
      <c r="C777" s="143"/>
      <c r="D777" s="143"/>
      <c r="E777" s="143"/>
      <c r="F777" s="143"/>
      <c r="G777" s="143"/>
      <c r="H777" s="143"/>
      <c r="I777" s="143"/>
      <c r="J777" s="143"/>
    </row>
    <row r="778" spans="1:10" s="213" customFormat="1" ht="13.5" customHeight="1">
      <c r="A778" s="143"/>
      <c r="B778" s="143"/>
      <c r="C778" s="143"/>
      <c r="D778" s="143"/>
      <c r="E778" s="143"/>
      <c r="F778" s="143"/>
      <c r="G778" s="143"/>
      <c r="H778" s="143"/>
      <c r="I778" s="143"/>
      <c r="J778" s="143"/>
    </row>
    <row r="779" spans="1:10" s="213" customFormat="1" ht="13.5" customHeight="1">
      <c r="A779" s="143"/>
      <c r="B779" s="143"/>
      <c r="C779" s="143"/>
      <c r="D779" s="143"/>
      <c r="E779" s="143"/>
      <c r="F779" s="143"/>
      <c r="G779" s="143"/>
      <c r="H779" s="143"/>
      <c r="I779" s="143"/>
      <c r="J779" s="143"/>
    </row>
    <row r="780" spans="1:10" s="213" customFormat="1" ht="13.5" customHeight="1">
      <c r="A780" s="143"/>
      <c r="B780" s="143"/>
      <c r="C780" s="143"/>
      <c r="D780" s="143"/>
      <c r="E780" s="143"/>
      <c r="F780" s="143"/>
      <c r="G780" s="143"/>
      <c r="H780" s="143"/>
      <c r="I780" s="143"/>
      <c r="J780" s="143"/>
    </row>
    <row r="781" spans="1:10" s="213" customFormat="1" ht="13.5" customHeight="1">
      <c r="A781" s="143"/>
      <c r="B781" s="143"/>
      <c r="C781" s="143"/>
      <c r="D781" s="143"/>
      <c r="E781" s="143"/>
      <c r="F781" s="143"/>
      <c r="G781" s="143"/>
      <c r="H781" s="143"/>
      <c r="I781" s="143"/>
      <c r="J781" s="143"/>
    </row>
    <row r="782" spans="1:10" s="213" customFormat="1" ht="13.5" customHeight="1">
      <c r="A782" s="143"/>
      <c r="B782" s="143"/>
      <c r="C782" s="143"/>
      <c r="D782" s="143"/>
      <c r="E782" s="143"/>
      <c r="F782" s="143"/>
      <c r="G782" s="143"/>
      <c r="H782" s="143"/>
      <c r="I782" s="143"/>
      <c r="J782" s="143"/>
    </row>
    <row r="783" spans="1:10" s="213" customFormat="1" ht="13.5" customHeight="1">
      <c r="A783" s="143"/>
      <c r="B783" s="143"/>
      <c r="C783" s="143"/>
      <c r="D783" s="143"/>
      <c r="E783" s="143"/>
      <c r="F783" s="143"/>
      <c r="G783" s="143"/>
      <c r="H783" s="143"/>
      <c r="I783" s="143"/>
      <c r="J783" s="143"/>
    </row>
    <row r="784" spans="1:10" s="213" customFormat="1" ht="13.5" customHeight="1">
      <c r="A784" s="143"/>
      <c r="B784" s="143"/>
      <c r="C784" s="143"/>
      <c r="D784" s="143"/>
      <c r="E784" s="143"/>
      <c r="F784" s="143"/>
      <c r="G784" s="143"/>
      <c r="H784" s="143"/>
      <c r="I784" s="143"/>
      <c r="J784" s="143"/>
    </row>
    <row r="785" spans="1:10" s="213" customFormat="1" ht="13.5" customHeight="1">
      <c r="A785" s="143"/>
      <c r="B785" s="143"/>
      <c r="C785" s="143"/>
      <c r="D785" s="143"/>
      <c r="E785" s="143"/>
      <c r="F785" s="143"/>
      <c r="G785" s="143"/>
      <c r="H785" s="143"/>
      <c r="I785" s="143"/>
      <c r="J785" s="143"/>
    </row>
    <row r="786" spans="1:10" s="213" customFormat="1" ht="13.5" customHeight="1">
      <c r="A786" s="143"/>
      <c r="B786" s="143"/>
      <c r="C786" s="143"/>
      <c r="D786" s="143"/>
      <c r="E786" s="143"/>
      <c r="F786" s="143"/>
      <c r="G786" s="143"/>
      <c r="H786" s="143"/>
      <c r="I786" s="143"/>
      <c r="J786" s="143"/>
    </row>
    <row r="787" spans="1:10" s="213" customFormat="1" ht="13.5" customHeight="1">
      <c r="A787" s="143"/>
      <c r="B787" s="143"/>
      <c r="C787" s="143"/>
      <c r="D787" s="143"/>
      <c r="E787" s="143"/>
      <c r="F787" s="143"/>
      <c r="G787" s="143"/>
      <c r="H787" s="143"/>
      <c r="I787" s="143"/>
      <c r="J787" s="143"/>
    </row>
    <row r="788" spans="1:10" s="213" customFormat="1" ht="13.5" customHeight="1">
      <c r="A788" s="143"/>
      <c r="B788" s="143"/>
      <c r="C788" s="143"/>
      <c r="D788" s="143"/>
      <c r="E788" s="143"/>
      <c r="F788" s="143"/>
      <c r="G788" s="143"/>
      <c r="H788" s="143"/>
      <c r="I788" s="143"/>
      <c r="J788" s="143"/>
    </row>
    <row r="789" spans="1:10" s="213" customFormat="1" ht="13.5" customHeight="1">
      <c r="A789" s="143"/>
      <c r="B789" s="143"/>
      <c r="C789" s="143"/>
      <c r="D789" s="143"/>
      <c r="E789" s="143"/>
      <c r="F789" s="143"/>
      <c r="G789" s="143"/>
      <c r="H789" s="143"/>
      <c r="I789" s="143"/>
      <c r="J789" s="143"/>
    </row>
    <row r="790" spans="1:10" s="213" customFormat="1" ht="13.5" customHeight="1">
      <c r="A790" s="143"/>
      <c r="B790" s="143"/>
      <c r="C790" s="143"/>
      <c r="D790" s="143"/>
      <c r="E790" s="143"/>
      <c r="F790" s="143"/>
      <c r="G790" s="143"/>
      <c r="H790" s="143"/>
      <c r="I790" s="143"/>
      <c r="J790" s="143"/>
    </row>
    <row r="791" spans="1:10" s="213" customFormat="1" ht="13.5" customHeight="1">
      <c r="A791" s="143"/>
      <c r="B791" s="143"/>
      <c r="C791" s="143"/>
      <c r="D791" s="143"/>
      <c r="E791" s="143"/>
      <c r="F791" s="143"/>
      <c r="G791" s="143"/>
      <c r="H791" s="143"/>
      <c r="I791" s="143"/>
      <c r="J791" s="143"/>
    </row>
    <row r="792" spans="1:10" s="213" customFormat="1" ht="13.5" customHeight="1">
      <c r="A792" s="143"/>
      <c r="B792" s="143"/>
      <c r="C792" s="143"/>
      <c r="D792" s="143"/>
      <c r="E792" s="143"/>
      <c r="F792" s="143"/>
      <c r="G792" s="143"/>
      <c r="H792" s="143"/>
      <c r="I792" s="143"/>
      <c r="J792" s="143"/>
    </row>
    <row r="793" spans="1:10" s="213" customFormat="1" ht="13.5" customHeight="1">
      <c r="A793" s="143"/>
      <c r="B793" s="143"/>
      <c r="C793" s="143"/>
      <c r="D793" s="143"/>
      <c r="E793" s="143"/>
      <c r="F793" s="143"/>
      <c r="G793" s="143"/>
      <c r="H793" s="143"/>
      <c r="I793" s="143"/>
      <c r="J793" s="143"/>
    </row>
    <row r="794" spans="1:10" s="213" customFormat="1" ht="13.5" customHeight="1">
      <c r="A794" s="143"/>
      <c r="B794" s="143"/>
      <c r="C794" s="143"/>
      <c r="D794" s="143"/>
      <c r="E794" s="143"/>
      <c r="F794" s="143"/>
      <c r="G794" s="143"/>
      <c r="H794" s="143"/>
      <c r="I794" s="143"/>
      <c r="J794" s="143"/>
    </row>
    <row r="795" spans="1:10" s="213" customFormat="1" ht="13.5" customHeight="1">
      <c r="A795" s="143"/>
      <c r="B795" s="143"/>
      <c r="C795" s="143"/>
      <c r="D795" s="143"/>
      <c r="E795" s="143"/>
      <c r="F795" s="143"/>
      <c r="G795" s="143"/>
      <c r="H795" s="143"/>
      <c r="I795" s="143"/>
      <c r="J795" s="143"/>
    </row>
    <row r="796" spans="1:10" s="213" customFormat="1" ht="13.5" customHeight="1">
      <c r="A796" s="143"/>
      <c r="B796" s="143"/>
      <c r="C796" s="143"/>
      <c r="D796" s="143"/>
      <c r="E796" s="143"/>
      <c r="F796" s="143"/>
      <c r="G796" s="143"/>
      <c r="H796" s="143"/>
      <c r="I796" s="143"/>
      <c r="J796" s="143"/>
    </row>
    <row r="797" spans="1:10" s="213" customFormat="1" ht="13.5" customHeight="1">
      <c r="A797" s="143"/>
      <c r="B797" s="143"/>
      <c r="C797" s="143"/>
      <c r="D797" s="143"/>
      <c r="E797" s="143"/>
      <c r="F797" s="143"/>
      <c r="G797" s="143"/>
      <c r="H797" s="143"/>
      <c r="I797" s="143"/>
      <c r="J797" s="143"/>
    </row>
    <row r="798" spans="1:10" s="213" customFormat="1" ht="13.5" customHeight="1">
      <c r="A798" s="143"/>
      <c r="B798" s="143"/>
      <c r="C798" s="143"/>
      <c r="D798" s="143"/>
      <c r="E798" s="143"/>
      <c r="F798" s="143"/>
      <c r="G798" s="143"/>
      <c r="H798" s="143"/>
      <c r="I798" s="143"/>
      <c r="J798" s="143"/>
    </row>
    <row r="799" spans="1:10" s="213" customFormat="1" ht="13.5" customHeight="1">
      <c r="A799" s="143"/>
      <c r="B799" s="143"/>
      <c r="C799" s="143"/>
      <c r="D799" s="143"/>
      <c r="E799" s="143"/>
      <c r="F799" s="143"/>
      <c r="G799" s="143"/>
      <c r="H799" s="143"/>
      <c r="I799" s="143"/>
      <c r="J799" s="143"/>
    </row>
    <row r="800" spans="1:10" s="213" customFormat="1" ht="13.5" customHeight="1">
      <c r="A800" s="143"/>
      <c r="B800" s="143"/>
      <c r="C800" s="143"/>
      <c r="D800" s="143"/>
      <c r="E800" s="143"/>
      <c r="F800" s="143"/>
      <c r="G800" s="143"/>
      <c r="H800" s="143"/>
      <c r="I800" s="143"/>
      <c r="J800" s="143"/>
    </row>
    <row r="801" spans="1:10" s="213" customFormat="1" ht="13.5" customHeight="1">
      <c r="A801" s="143"/>
      <c r="B801" s="143"/>
      <c r="C801" s="143"/>
      <c r="D801" s="143"/>
      <c r="E801" s="143"/>
      <c r="F801" s="143"/>
      <c r="G801" s="143"/>
      <c r="H801" s="143"/>
      <c r="I801" s="143"/>
      <c r="J801" s="143"/>
    </row>
    <row r="802" spans="1:10" s="213" customFormat="1" ht="13.5" customHeight="1">
      <c r="A802" s="143"/>
      <c r="B802" s="143"/>
      <c r="C802" s="143"/>
      <c r="D802" s="143"/>
      <c r="E802" s="143"/>
      <c r="F802" s="143"/>
      <c r="G802" s="143"/>
      <c r="H802" s="143"/>
      <c r="I802" s="143"/>
      <c r="J802" s="143"/>
    </row>
    <row r="803" spans="1:10" s="213" customFormat="1" ht="13.5" customHeight="1">
      <c r="A803" s="143"/>
      <c r="B803" s="143"/>
      <c r="C803" s="143"/>
      <c r="D803" s="143"/>
      <c r="E803" s="143"/>
      <c r="F803" s="143"/>
      <c r="G803" s="143"/>
      <c r="H803" s="143"/>
      <c r="I803" s="143"/>
      <c r="J803" s="143"/>
    </row>
    <row r="804" spans="1:10" s="213" customFormat="1" ht="13.5" customHeight="1">
      <c r="A804" s="143"/>
      <c r="B804" s="143"/>
      <c r="C804" s="143"/>
      <c r="D804" s="143"/>
      <c r="E804" s="143"/>
      <c r="F804" s="143"/>
      <c r="G804" s="143"/>
      <c r="H804" s="143"/>
      <c r="I804" s="143"/>
      <c r="J804" s="143"/>
    </row>
    <row r="805" spans="1:10" s="213" customFormat="1" ht="13.5" customHeight="1">
      <c r="A805" s="143"/>
      <c r="B805" s="143"/>
      <c r="C805" s="143"/>
      <c r="D805" s="143"/>
      <c r="E805" s="143"/>
      <c r="F805" s="143"/>
      <c r="G805" s="143"/>
      <c r="H805" s="143"/>
      <c r="I805" s="143"/>
      <c r="J805" s="143"/>
    </row>
    <row r="806" spans="1:10" s="213" customFormat="1" ht="13.5" customHeight="1">
      <c r="A806" s="143"/>
      <c r="B806" s="143"/>
      <c r="C806" s="143"/>
      <c r="D806" s="143"/>
      <c r="E806" s="143"/>
      <c r="F806" s="143"/>
      <c r="G806" s="143"/>
      <c r="H806" s="143"/>
      <c r="I806" s="143"/>
      <c r="J806" s="143"/>
    </row>
    <row r="807" spans="1:10" s="213" customFormat="1" ht="13.5" customHeight="1">
      <c r="A807" s="143"/>
      <c r="B807" s="143"/>
      <c r="C807" s="143"/>
      <c r="D807" s="143"/>
      <c r="E807" s="143"/>
      <c r="F807" s="143"/>
      <c r="G807" s="143"/>
      <c r="H807" s="143"/>
      <c r="I807" s="143"/>
      <c r="J807" s="143"/>
    </row>
    <row r="808" spans="1:10" s="213" customFormat="1" ht="13.5" customHeight="1">
      <c r="A808" s="143"/>
      <c r="B808" s="143"/>
      <c r="C808" s="143"/>
      <c r="D808" s="143"/>
      <c r="E808" s="143"/>
      <c r="F808" s="143"/>
      <c r="G808" s="143"/>
      <c r="H808" s="143"/>
      <c r="I808" s="143"/>
      <c r="J808" s="143"/>
    </row>
    <row r="809" spans="1:10" s="213" customFormat="1" ht="13.5" customHeight="1">
      <c r="A809" s="143"/>
      <c r="B809" s="143"/>
      <c r="C809" s="143"/>
      <c r="D809" s="143"/>
      <c r="E809" s="143"/>
      <c r="F809" s="143"/>
      <c r="G809" s="143"/>
      <c r="H809" s="143"/>
      <c r="I809" s="143"/>
      <c r="J809" s="143"/>
    </row>
    <row r="810" spans="1:10" s="213" customFormat="1" ht="13.5" customHeight="1">
      <c r="A810" s="143"/>
      <c r="B810" s="143"/>
      <c r="C810" s="143"/>
      <c r="D810" s="143"/>
      <c r="E810" s="143"/>
      <c r="F810" s="143"/>
      <c r="G810" s="143"/>
      <c r="H810" s="143"/>
      <c r="I810" s="143"/>
      <c r="J810" s="143"/>
    </row>
    <row r="811" spans="1:10" s="213" customFormat="1" ht="13.5" customHeight="1">
      <c r="A811" s="143"/>
      <c r="B811" s="143"/>
      <c r="C811" s="143"/>
      <c r="D811" s="143"/>
      <c r="E811" s="143"/>
      <c r="F811" s="143"/>
      <c r="G811" s="143"/>
      <c r="H811" s="143"/>
      <c r="I811" s="143"/>
      <c r="J811" s="143"/>
    </row>
    <row r="812" spans="1:10" s="213" customFormat="1" ht="13.5" customHeight="1">
      <c r="A812" s="143"/>
      <c r="B812" s="143"/>
      <c r="C812" s="143"/>
      <c r="D812" s="143"/>
      <c r="E812" s="143"/>
      <c r="F812" s="143"/>
      <c r="G812" s="143"/>
      <c r="H812" s="143"/>
      <c r="I812" s="143"/>
      <c r="J812" s="143"/>
    </row>
    <row r="813" spans="1:10" s="213" customFormat="1" ht="13.5" customHeight="1">
      <c r="A813" s="143"/>
      <c r="B813" s="143"/>
      <c r="C813" s="143"/>
      <c r="D813" s="143"/>
      <c r="E813" s="143"/>
      <c r="F813" s="143"/>
      <c r="G813" s="143"/>
      <c r="H813" s="143"/>
      <c r="I813" s="143"/>
      <c r="J813" s="143"/>
    </row>
    <row r="814" spans="1:10" s="213" customFormat="1" ht="13.5" customHeight="1">
      <c r="A814" s="143"/>
      <c r="B814" s="143"/>
      <c r="C814" s="143"/>
      <c r="D814" s="143"/>
      <c r="E814" s="143"/>
      <c r="F814" s="143"/>
      <c r="G814" s="143"/>
      <c r="H814" s="143"/>
      <c r="I814" s="143"/>
      <c r="J814" s="143"/>
    </row>
    <row r="815" spans="1:10" s="213" customFormat="1" ht="13.5" customHeight="1">
      <c r="A815" s="143"/>
      <c r="B815" s="143"/>
      <c r="C815" s="143"/>
      <c r="D815" s="143"/>
      <c r="E815" s="143"/>
      <c r="F815" s="143"/>
      <c r="G815" s="143"/>
      <c r="H815" s="143"/>
      <c r="I815" s="143"/>
      <c r="J815" s="143"/>
    </row>
    <row r="816" spans="1:10" s="213" customFormat="1" ht="13.5" customHeight="1">
      <c r="A816" s="143"/>
      <c r="B816" s="143"/>
      <c r="C816" s="143"/>
      <c r="D816" s="143"/>
      <c r="E816" s="143"/>
      <c r="F816" s="143"/>
      <c r="G816" s="143"/>
      <c r="H816" s="143"/>
      <c r="I816" s="143"/>
      <c r="J816" s="143"/>
    </row>
    <row r="817" spans="1:10" s="213" customFormat="1" ht="13.5" customHeight="1">
      <c r="A817" s="143"/>
      <c r="B817" s="143"/>
      <c r="C817" s="143"/>
      <c r="D817" s="143"/>
      <c r="E817" s="143"/>
      <c r="F817" s="143"/>
      <c r="G817" s="143"/>
      <c r="H817" s="143"/>
      <c r="I817" s="143"/>
      <c r="J817" s="143"/>
    </row>
    <row r="818" spans="1:10" s="213" customFormat="1" ht="13.5" customHeight="1">
      <c r="A818" s="143"/>
      <c r="B818" s="143"/>
      <c r="C818" s="143"/>
      <c r="D818" s="143"/>
      <c r="E818" s="143"/>
      <c r="F818" s="143"/>
      <c r="G818" s="143"/>
      <c r="H818" s="143"/>
      <c r="I818" s="143"/>
      <c r="J818" s="143"/>
    </row>
    <row r="819" spans="1:10" s="213" customFormat="1" ht="13.5" customHeight="1">
      <c r="A819" s="143"/>
      <c r="B819" s="143"/>
      <c r="C819" s="143"/>
      <c r="D819" s="143"/>
      <c r="E819" s="143"/>
      <c r="F819" s="143"/>
      <c r="G819" s="143"/>
      <c r="H819" s="143"/>
      <c r="I819" s="143"/>
      <c r="J819" s="143"/>
    </row>
    <row r="820" spans="1:10" s="213" customFormat="1" ht="13.5" customHeight="1">
      <c r="A820" s="143"/>
      <c r="B820" s="143"/>
      <c r="C820" s="143"/>
      <c r="D820" s="143"/>
      <c r="E820" s="143"/>
      <c r="F820" s="143"/>
      <c r="G820" s="143"/>
      <c r="H820" s="143"/>
      <c r="I820" s="143"/>
      <c r="J820" s="143"/>
    </row>
    <row r="821" spans="1:10" s="213" customFormat="1" ht="13.5" customHeight="1">
      <c r="A821" s="143"/>
      <c r="B821" s="143"/>
      <c r="C821" s="143"/>
      <c r="D821" s="143"/>
      <c r="E821" s="143"/>
      <c r="F821" s="143"/>
      <c r="G821" s="143"/>
      <c r="H821" s="143"/>
      <c r="I821" s="143"/>
      <c r="J821" s="143"/>
    </row>
    <row r="822" spans="1:10" s="213" customFormat="1" ht="13.5" customHeight="1">
      <c r="A822" s="143"/>
      <c r="B822" s="143"/>
      <c r="C822" s="143"/>
      <c r="D822" s="143"/>
      <c r="E822" s="143"/>
      <c r="F822" s="143"/>
      <c r="G822" s="143"/>
      <c r="H822" s="143"/>
      <c r="I822" s="143"/>
      <c r="J822" s="143"/>
    </row>
    <row r="823" spans="1:10" s="213" customFormat="1" ht="13.5" customHeight="1">
      <c r="A823" s="143"/>
      <c r="B823" s="143"/>
      <c r="C823" s="143"/>
      <c r="D823" s="143"/>
      <c r="E823" s="143"/>
      <c r="F823" s="143"/>
      <c r="G823" s="143"/>
      <c r="H823" s="143"/>
      <c r="I823" s="143"/>
      <c r="J823" s="143"/>
    </row>
    <row r="824" spans="1:10" s="213" customFormat="1" ht="13.5" customHeight="1">
      <c r="A824" s="143"/>
      <c r="B824" s="143"/>
      <c r="C824" s="143"/>
      <c r="D824" s="143"/>
      <c r="E824" s="143"/>
      <c r="F824" s="143"/>
      <c r="G824" s="143"/>
      <c r="H824" s="143"/>
      <c r="I824" s="143"/>
      <c r="J824" s="143"/>
    </row>
    <row r="825" spans="1:10" s="213" customFormat="1" ht="13.5" customHeight="1">
      <c r="A825" s="143"/>
      <c r="B825" s="143"/>
      <c r="C825" s="143"/>
      <c r="D825" s="143"/>
      <c r="E825" s="143"/>
      <c r="F825" s="143"/>
      <c r="G825" s="143"/>
      <c r="H825" s="143"/>
      <c r="I825" s="143"/>
      <c r="J825" s="143"/>
    </row>
    <row r="826" spans="1:10" s="213" customFormat="1" ht="13.5" customHeight="1">
      <c r="A826" s="143"/>
      <c r="B826" s="143"/>
      <c r="C826" s="143"/>
      <c r="D826" s="143"/>
      <c r="E826" s="143"/>
      <c r="F826" s="143"/>
      <c r="G826" s="143"/>
      <c r="H826" s="143"/>
      <c r="I826" s="143"/>
      <c r="J826" s="143"/>
    </row>
    <row r="827" spans="1:10" s="213" customFormat="1" ht="13.5" customHeight="1">
      <c r="A827" s="143"/>
      <c r="B827" s="143"/>
      <c r="C827" s="143"/>
      <c r="D827" s="143"/>
      <c r="E827" s="143"/>
      <c r="F827" s="143"/>
      <c r="G827" s="143"/>
      <c r="H827" s="143"/>
      <c r="I827" s="143"/>
      <c r="J827" s="143"/>
    </row>
    <row r="828" spans="1:10" s="213" customFormat="1" ht="13.5" customHeight="1">
      <c r="A828" s="143"/>
      <c r="B828" s="143"/>
      <c r="C828" s="143"/>
      <c r="D828" s="143"/>
      <c r="E828" s="143"/>
      <c r="F828" s="143"/>
      <c r="G828" s="143"/>
      <c r="H828" s="143"/>
      <c r="I828" s="143"/>
      <c r="J828" s="143"/>
    </row>
    <row r="829" spans="1:10" s="213" customFormat="1" ht="13.5" customHeight="1">
      <c r="A829" s="143"/>
      <c r="B829" s="143"/>
      <c r="C829" s="143"/>
      <c r="D829" s="143"/>
      <c r="E829" s="143"/>
      <c r="F829" s="143"/>
      <c r="G829" s="143"/>
      <c r="H829" s="143"/>
      <c r="I829" s="143"/>
      <c r="J829" s="143"/>
    </row>
    <row r="830" spans="1:10" s="213" customFormat="1" ht="13.5" customHeight="1">
      <c r="A830" s="143"/>
      <c r="B830" s="143"/>
      <c r="C830" s="143"/>
      <c r="D830" s="143"/>
      <c r="E830" s="143"/>
      <c r="F830" s="143"/>
      <c r="G830" s="143"/>
      <c r="H830" s="143"/>
      <c r="I830" s="143"/>
      <c r="J830" s="143"/>
    </row>
    <row r="831" spans="1:10" s="213" customFormat="1" ht="13.5" customHeight="1">
      <c r="A831" s="143"/>
      <c r="B831" s="143"/>
      <c r="C831" s="143"/>
      <c r="D831" s="143"/>
      <c r="E831" s="143"/>
      <c r="F831" s="143"/>
      <c r="G831" s="143"/>
      <c r="H831" s="143"/>
      <c r="I831" s="143"/>
      <c r="J831" s="143"/>
    </row>
    <row r="832" spans="1:10" s="213" customFormat="1" ht="13.5" customHeight="1">
      <c r="A832" s="143"/>
      <c r="B832" s="143"/>
      <c r="C832" s="143"/>
      <c r="D832" s="143"/>
      <c r="E832" s="143"/>
      <c r="F832" s="143"/>
      <c r="G832" s="143"/>
      <c r="H832" s="143"/>
      <c r="I832" s="143"/>
      <c r="J832" s="143"/>
    </row>
    <row r="833" spans="1:10" s="213" customFormat="1" ht="13.5" customHeight="1">
      <c r="A833" s="143"/>
      <c r="B833" s="143"/>
      <c r="C833" s="143"/>
      <c r="D833" s="143"/>
      <c r="E833" s="143"/>
      <c r="F833" s="143"/>
      <c r="G833" s="143"/>
      <c r="H833" s="143"/>
      <c r="I833" s="143"/>
      <c r="J833" s="143"/>
    </row>
    <row r="834" spans="1:10" s="213" customFormat="1" ht="13.5" customHeight="1">
      <c r="A834" s="143"/>
      <c r="B834" s="143"/>
      <c r="C834" s="143"/>
      <c r="D834" s="143"/>
      <c r="E834" s="143"/>
      <c r="F834" s="143"/>
      <c r="G834" s="143"/>
      <c r="H834" s="143"/>
      <c r="I834" s="143"/>
      <c r="J834" s="143"/>
    </row>
    <row r="835" spans="1:10" s="213" customFormat="1" ht="13.5" customHeight="1">
      <c r="A835" s="143"/>
      <c r="B835" s="143"/>
      <c r="C835" s="143"/>
      <c r="D835" s="143"/>
      <c r="E835" s="143"/>
      <c r="F835" s="143"/>
      <c r="G835" s="143"/>
      <c r="H835" s="143"/>
      <c r="I835" s="143"/>
      <c r="J835" s="143"/>
    </row>
    <row r="836" spans="1:10" s="213" customFormat="1" ht="13.5" customHeight="1">
      <c r="A836" s="143"/>
      <c r="B836" s="143"/>
      <c r="C836" s="143"/>
      <c r="D836" s="143"/>
      <c r="E836" s="143"/>
      <c r="F836" s="143"/>
      <c r="G836" s="143"/>
      <c r="H836" s="143"/>
      <c r="I836" s="143"/>
      <c r="J836" s="143"/>
    </row>
    <row r="837" spans="1:10" s="213" customFormat="1" ht="13.5" customHeight="1">
      <c r="A837" s="143"/>
      <c r="B837" s="143"/>
      <c r="C837" s="143"/>
      <c r="D837" s="143"/>
      <c r="E837" s="143"/>
      <c r="F837" s="143"/>
      <c r="G837" s="143"/>
      <c r="H837" s="143"/>
      <c r="I837" s="143"/>
      <c r="J837" s="143"/>
    </row>
    <row r="838" spans="1:10" s="213" customFormat="1" ht="13.5" customHeight="1">
      <c r="A838" s="143"/>
      <c r="B838" s="143"/>
      <c r="C838" s="143"/>
      <c r="D838" s="143"/>
      <c r="E838" s="143"/>
      <c r="F838" s="143"/>
      <c r="G838" s="143"/>
      <c r="H838" s="143"/>
      <c r="I838" s="143"/>
      <c r="J838" s="143"/>
    </row>
    <row r="839" spans="1:10" s="213" customFormat="1" ht="13.5" customHeight="1">
      <c r="A839" s="143"/>
      <c r="B839" s="143"/>
      <c r="C839" s="143"/>
      <c r="D839" s="143"/>
      <c r="E839" s="143"/>
      <c r="F839" s="143"/>
      <c r="G839" s="143"/>
      <c r="H839" s="143"/>
      <c r="I839" s="143"/>
      <c r="J839" s="143"/>
    </row>
    <row r="840" spans="1:10" s="213" customFormat="1" ht="13.5" customHeight="1">
      <c r="A840" s="143"/>
      <c r="B840" s="143"/>
      <c r="C840" s="143"/>
      <c r="D840" s="143"/>
      <c r="E840" s="143"/>
      <c r="F840" s="143"/>
      <c r="G840" s="143"/>
      <c r="H840" s="143"/>
      <c r="I840" s="143"/>
      <c r="J840" s="143"/>
    </row>
    <row r="841" spans="1:10" s="213" customFormat="1" ht="13.5" customHeight="1">
      <c r="A841" s="143"/>
      <c r="B841" s="143"/>
      <c r="C841" s="143"/>
      <c r="D841" s="143"/>
      <c r="E841" s="143"/>
      <c r="F841" s="143"/>
      <c r="G841" s="143"/>
      <c r="H841" s="143"/>
      <c r="I841" s="143"/>
      <c r="J841" s="143"/>
    </row>
    <row r="842" spans="1:10" s="213" customFormat="1" ht="13.5" customHeight="1">
      <c r="A842" s="143"/>
      <c r="B842" s="143"/>
      <c r="C842" s="143"/>
      <c r="D842" s="143"/>
      <c r="E842" s="143"/>
      <c r="F842" s="143"/>
      <c r="G842" s="143"/>
      <c r="H842" s="143"/>
      <c r="I842" s="143"/>
      <c r="J842" s="143"/>
    </row>
    <row r="843" spans="1:10" s="213" customFormat="1" ht="13.5" customHeight="1">
      <c r="A843" s="143"/>
      <c r="B843" s="143"/>
      <c r="C843" s="143"/>
      <c r="D843" s="143"/>
      <c r="E843" s="143"/>
      <c r="F843" s="143"/>
      <c r="G843" s="143"/>
      <c r="H843" s="143"/>
      <c r="I843" s="143"/>
      <c r="J843" s="143"/>
    </row>
    <row r="844" spans="1:10" s="213" customFormat="1" ht="13.5" customHeight="1">
      <c r="A844" s="143"/>
      <c r="B844" s="143"/>
      <c r="C844" s="143"/>
      <c r="D844" s="143"/>
      <c r="E844" s="143"/>
      <c r="F844" s="143"/>
      <c r="G844" s="143"/>
      <c r="H844" s="143"/>
      <c r="I844" s="143"/>
      <c r="J844" s="143"/>
    </row>
    <row r="845" spans="1:10" s="213" customFormat="1" ht="13.5" customHeight="1">
      <c r="A845" s="143"/>
      <c r="B845" s="143"/>
      <c r="C845" s="143"/>
      <c r="D845" s="143"/>
      <c r="E845" s="143"/>
      <c r="F845" s="143"/>
      <c r="G845" s="143"/>
      <c r="H845" s="143"/>
      <c r="I845" s="143"/>
      <c r="J845" s="143"/>
    </row>
    <row r="846" spans="1:10" s="213" customFormat="1" ht="13.5" customHeight="1">
      <c r="A846" s="143"/>
      <c r="B846" s="143"/>
      <c r="C846" s="143"/>
      <c r="D846" s="143"/>
      <c r="E846" s="143"/>
      <c r="F846" s="143"/>
      <c r="G846" s="143"/>
      <c r="H846" s="143"/>
      <c r="I846" s="143"/>
      <c r="J846" s="143"/>
    </row>
    <row r="847" spans="1:10" s="213" customFormat="1" ht="13.5" customHeight="1">
      <c r="A847" s="143"/>
      <c r="B847" s="143"/>
      <c r="C847" s="143"/>
      <c r="D847" s="143"/>
      <c r="E847" s="143"/>
      <c r="F847" s="143"/>
      <c r="G847" s="143"/>
      <c r="H847" s="143"/>
      <c r="I847" s="143"/>
      <c r="J847" s="143"/>
    </row>
    <row r="848" spans="1:10" s="213" customFormat="1" ht="13.5" customHeight="1">
      <c r="A848" s="143"/>
      <c r="B848" s="143"/>
      <c r="C848" s="143"/>
      <c r="D848" s="143"/>
      <c r="E848" s="143"/>
      <c r="F848" s="143"/>
      <c r="G848" s="143"/>
      <c r="H848" s="143"/>
      <c r="I848" s="143"/>
      <c r="J848" s="143"/>
    </row>
    <row r="849" spans="1:10" s="213" customFormat="1" ht="13.5" customHeight="1">
      <c r="A849" s="143"/>
      <c r="B849" s="143"/>
      <c r="C849" s="143"/>
      <c r="D849" s="143"/>
      <c r="E849" s="143"/>
      <c r="F849" s="143"/>
      <c r="G849" s="143"/>
      <c r="H849" s="143"/>
      <c r="I849" s="143"/>
      <c r="J849" s="143"/>
    </row>
    <row r="850" spans="1:10" s="213" customFormat="1" ht="13.5" customHeight="1">
      <c r="A850" s="143"/>
      <c r="B850" s="143"/>
      <c r="C850" s="143"/>
      <c r="D850" s="143"/>
      <c r="E850" s="143"/>
      <c r="F850" s="143"/>
      <c r="G850" s="143"/>
      <c r="H850" s="143"/>
      <c r="I850" s="143"/>
      <c r="J850" s="143"/>
    </row>
    <row r="851" spans="1:10" s="213" customFormat="1" ht="13.5" customHeight="1">
      <c r="A851" s="143"/>
      <c r="B851" s="143"/>
      <c r="C851" s="143"/>
      <c r="D851" s="143"/>
      <c r="E851" s="143"/>
      <c r="F851" s="143"/>
      <c r="G851" s="143"/>
      <c r="H851" s="143"/>
      <c r="I851" s="143"/>
      <c r="J851" s="143"/>
    </row>
    <row r="852" spans="1:10" s="213" customFormat="1" ht="13.5" customHeight="1">
      <c r="A852" s="143"/>
      <c r="B852" s="143"/>
      <c r="C852" s="143"/>
      <c r="D852" s="143"/>
      <c r="E852" s="143"/>
      <c r="F852" s="143"/>
      <c r="G852" s="143"/>
      <c r="H852" s="143"/>
      <c r="I852" s="143"/>
      <c r="J852" s="143"/>
    </row>
    <row r="853" spans="1:10" s="213" customFormat="1" ht="13.5" customHeight="1">
      <c r="A853" s="143"/>
      <c r="B853" s="143"/>
      <c r="C853" s="143"/>
      <c r="D853" s="143"/>
      <c r="E853" s="143"/>
      <c r="F853" s="143"/>
      <c r="G853" s="143"/>
      <c r="H853" s="143"/>
      <c r="I853" s="143"/>
      <c r="J853" s="143"/>
    </row>
    <row r="854" spans="1:10" s="213" customFormat="1" ht="13.5" customHeight="1">
      <c r="A854" s="143"/>
      <c r="B854" s="143"/>
      <c r="C854" s="143"/>
      <c r="D854" s="143"/>
      <c r="E854" s="143"/>
      <c r="F854" s="143"/>
      <c r="G854" s="143"/>
      <c r="H854" s="143"/>
      <c r="I854" s="143"/>
      <c r="J854" s="143"/>
    </row>
    <row r="855" spans="1:10" s="213" customFormat="1" ht="13.5" customHeight="1">
      <c r="A855" s="143"/>
      <c r="B855" s="143"/>
      <c r="C855" s="143"/>
      <c r="D855" s="143"/>
      <c r="E855" s="143"/>
      <c r="F855" s="143"/>
      <c r="G855" s="143"/>
      <c r="H855" s="143"/>
      <c r="I855" s="143"/>
      <c r="J855" s="143"/>
    </row>
    <row r="856" spans="1:10" s="213" customFormat="1" ht="13.5" customHeight="1">
      <c r="A856" s="143"/>
      <c r="B856" s="143"/>
      <c r="C856" s="143"/>
      <c r="D856" s="143"/>
      <c r="E856" s="143"/>
      <c r="F856" s="143"/>
      <c r="G856" s="143"/>
      <c r="H856" s="143"/>
      <c r="I856" s="143"/>
      <c r="J856" s="143"/>
    </row>
    <row r="857" spans="1:10" s="213" customFormat="1" ht="13.5" customHeight="1">
      <c r="A857" s="143"/>
      <c r="B857" s="143"/>
      <c r="C857" s="143"/>
      <c r="D857" s="143"/>
      <c r="E857" s="143"/>
      <c r="F857" s="143"/>
      <c r="G857" s="143"/>
      <c r="H857" s="143"/>
      <c r="I857" s="143"/>
      <c r="J857" s="143"/>
    </row>
    <row r="858" spans="1:10" s="213" customFormat="1" ht="13.5" customHeight="1">
      <c r="A858" s="143"/>
      <c r="B858" s="143"/>
      <c r="C858" s="143"/>
      <c r="D858" s="143"/>
      <c r="E858" s="143"/>
      <c r="F858" s="143"/>
      <c r="G858" s="143"/>
      <c r="H858" s="143"/>
      <c r="I858" s="143"/>
      <c r="J858" s="143"/>
    </row>
    <row r="859" spans="1:10" s="213" customFormat="1" ht="13.5" customHeight="1">
      <c r="A859" s="143"/>
      <c r="B859" s="143"/>
      <c r="C859" s="143"/>
      <c r="D859" s="143"/>
      <c r="E859" s="143"/>
      <c r="F859" s="143"/>
      <c r="G859" s="143"/>
      <c r="H859" s="143"/>
      <c r="I859" s="143"/>
      <c r="J859" s="143"/>
    </row>
    <row r="860" spans="1:10" s="213" customFormat="1" ht="13.5" customHeight="1">
      <c r="A860" s="143"/>
      <c r="B860" s="143"/>
      <c r="C860" s="143"/>
      <c r="D860" s="143"/>
      <c r="E860" s="143"/>
      <c r="F860" s="143"/>
      <c r="G860" s="143"/>
      <c r="H860" s="143"/>
      <c r="I860" s="143"/>
      <c r="J860" s="143"/>
    </row>
    <row r="861" spans="1:10" s="213" customFormat="1" ht="13.5" customHeight="1">
      <c r="A861" s="143"/>
      <c r="B861" s="143"/>
      <c r="C861" s="143"/>
      <c r="D861" s="143"/>
      <c r="E861" s="143"/>
      <c r="F861" s="143"/>
      <c r="G861" s="143"/>
      <c r="H861" s="143"/>
      <c r="I861" s="143"/>
      <c r="J861" s="143"/>
    </row>
    <row r="862" spans="1:10" s="213" customFormat="1" ht="13.5" customHeight="1">
      <c r="A862" s="143"/>
      <c r="B862" s="143"/>
      <c r="C862" s="143"/>
      <c r="D862" s="143"/>
      <c r="E862" s="143"/>
      <c r="F862" s="143"/>
      <c r="G862" s="143"/>
      <c r="H862" s="143"/>
      <c r="I862" s="143"/>
      <c r="J862" s="143"/>
    </row>
    <row r="863" spans="1:10" s="213" customFormat="1" ht="13.5" customHeight="1">
      <c r="A863" s="143"/>
      <c r="B863" s="143"/>
      <c r="C863" s="143"/>
      <c r="D863" s="143"/>
      <c r="E863" s="143"/>
      <c r="F863" s="143"/>
      <c r="G863" s="143"/>
      <c r="H863" s="143"/>
      <c r="I863" s="143"/>
      <c r="J863" s="143"/>
    </row>
    <row r="864" spans="1:10" s="213" customFormat="1" ht="13.5" customHeight="1">
      <c r="A864" s="143"/>
      <c r="B864" s="143"/>
      <c r="C864" s="143"/>
      <c r="D864" s="143"/>
      <c r="E864" s="143"/>
      <c r="F864" s="143"/>
      <c r="G864" s="143"/>
      <c r="H864" s="143"/>
      <c r="I864" s="143"/>
      <c r="J864" s="143"/>
    </row>
    <row r="865" spans="1:10" s="213" customFormat="1" ht="13.5" customHeight="1">
      <c r="A865" s="143"/>
      <c r="B865" s="143"/>
      <c r="C865" s="143"/>
      <c r="D865" s="143"/>
      <c r="E865" s="143"/>
      <c r="F865" s="143"/>
      <c r="G865" s="143"/>
      <c r="H865" s="143"/>
      <c r="I865" s="143"/>
      <c r="J865" s="143"/>
    </row>
    <row r="866" spans="1:10" s="213" customFormat="1" ht="13.5" customHeight="1">
      <c r="A866" s="143"/>
      <c r="B866" s="143"/>
      <c r="C866" s="143"/>
      <c r="D866" s="143"/>
      <c r="E866" s="143"/>
      <c r="F866" s="143"/>
      <c r="G866" s="143"/>
      <c r="H866" s="143"/>
      <c r="I866" s="143"/>
      <c r="J866" s="143"/>
    </row>
    <row r="867" spans="1:10" s="213" customFormat="1" ht="13.5" customHeight="1">
      <c r="A867" s="143"/>
      <c r="B867" s="143"/>
      <c r="C867" s="143"/>
      <c r="D867" s="143"/>
      <c r="E867" s="143"/>
      <c r="F867" s="143"/>
      <c r="G867" s="143"/>
      <c r="H867" s="143"/>
      <c r="I867" s="143"/>
      <c r="J867" s="143"/>
    </row>
    <row r="868" spans="1:10" s="213" customFormat="1" ht="13.5" customHeight="1">
      <c r="A868" s="143"/>
      <c r="B868" s="143"/>
      <c r="C868" s="143"/>
      <c r="D868" s="143"/>
      <c r="E868" s="143"/>
      <c r="F868" s="143"/>
      <c r="G868" s="143"/>
      <c r="H868" s="143"/>
      <c r="I868" s="143"/>
      <c r="J868" s="143"/>
    </row>
    <row r="869" spans="1:10" s="213" customFormat="1" ht="13.5" customHeight="1">
      <c r="A869" s="143"/>
      <c r="B869" s="143"/>
      <c r="C869" s="143"/>
      <c r="D869" s="143"/>
      <c r="E869" s="143"/>
      <c r="F869" s="143"/>
      <c r="G869" s="143"/>
      <c r="H869" s="143"/>
      <c r="I869" s="143"/>
      <c r="J869" s="143"/>
    </row>
    <row r="870" spans="1:10" s="213" customFormat="1" ht="13.5" customHeight="1">
      <c r="A870" s="143"/>
      <c r="B870" s="143"/>
      <c r="C870" s="143"/>
      <c r="D870" s="143"/>
      <c r="E870" s="143"/>
      <c r="F870" s="143"/>
      <c r="G870" s="143"/>
      <c r="H870" s="143"/>
      <c r="I870" s="143"/>
      <c r="J870" s="143"/>
    </row>
    <row r="871" spans="1:10" s="213" customFormat="1" ht="13.5" customHeight="1">
      <c r="A871" s="143"/>
      <c r="B871" s="143"/>
      <c r="C871" s="143"/>
      <c r="D871" s="143"/>
      <c r="E871" s="143"/>
      <c r="F871" s="143"/>
      <c r="G871" s="143"/>
      <c r="H871" s="143"/>
      <c r="I871" s="143"/>
      <c r="J871" s="143"/>
    </row>
    <row r="872" spans="1:10" s="213" customFormat="1" ht="13.5" customHeight="1">
      <c r="A872" s="143"/>
      <c r="B872" s="143"/>
      <c r="C872" s="143"/>
      <c r="D872" s="143"/>
      <c r="E872" s="143"/>
      <c r="F872" s="143"/>
      <c r="G872" s="143"/>
      <c r="H872" s="143"/>
      <c r="I872" s="143"/>
      <c r="J872" s="143"/>
    </row>
    <row r="873" spans="1:10" s="213" customFormat="1" ht="13.5" customHeight="1">
      <c r="A873" s="143"/>
      <c r="B873" s="143"/>
      <c r="C873" s="143"/>
      <c r="D873" s="143"/>
      <c r="E873" s="143"/>
      <c r="F873" s="143"/>
      <c r="G873" s="143"/>
      <c r="H873" s="143"/>
      <c r="I873" s="143"/>
      <c r="J873" s="143"/>
    </row>
    <row r="874" spans="1:10" s="213" customFormat="1" ht="13.5" customHeight="1">
      <c r="A874" s="143"/>
      <c r="B874" s="143"/>
      <c r="C874" s="143"/>
      <c r="D874" s="143"/>
      <c r="E874" s="143"/>
      <c r="F874" s="143"/>
      <c r="G874" s="143"/>
      <c r="H874" s="143"/>
      <c r="I874" s="143"/>
      <c r="J874" s="143"/>
    </row>
    <row r="875" spans="1:10" s="213" customFormat="1" ht="13.5" customHeight="1">
      <c r="A875" s="143"/>
      <c r="B875" s="143"/>
      <c r="C875" s="143"/>
      <c r="D875" s="143"/>
      <c r="E875" s="143"/>
      <c r="F875" s="143"/>
      <c r="G875" s="143"/>
      <c r="H875" s="143"/>
      <c r="I875" s="143"/>
      <c r="J875" s="143"/>
    </row>
    <row r="876" spans="1:10" s="213" customFormat="1" ht="13.5" customHeight="1">
      <c r="A876" s="143"/>
      <c r="B876" s="143"/>
      <c r="C876" s="143"/>
      <c r="D876" s="143"/>
      <c r="E876" s="143"/>
      <c r="F876" s="143"/>
      <c r="G876" s="143"/>
      <c r="H876" s="143"/>
      <c r="I876" s="143"/>
      <c r="J876" s="143"/>
    </row>
    <row r="877" spans="1:10" s="213" customFormat="1" ht="13.5" customHeight="1">
      <c r="A877" s="143"/>
      <c r="B877" s="143"/>
      <c r="C877" s="143"/>
      <c r="D877" s="143"/>
      <c r="E877" s="143"/>
      <c r="F877" s="143"/>
      <c r="G877" s="143"/>
      <c r="H877" s="143"/>
      <c r="I877" s="143"/>
      <c r="J877" s="143"/>
    </row>
    <row r="878" spans="1:10" s="213" customFormat="1" ht="13.5" customHeight="1">
      <c r="A878" s="143"/>
      <c r="B878" s="143"/>
      <c r="C878" s="143"/>
      <c r="D878" s="143"/>
      <c r="E878" s="143"/>
      <c r="F878" s="143"/>
      <c r="G878" s="143"/>
      <c r="H878" s="143"/>
      <c r="I878" s="143"/>
      <c r="J878" s="143"/>
    </row>
    <row r="879" spans="1:10" s="213" customFormat="1" ht="13.5" customHeight="1">
      <c r="A879" s="143"/>
      <c r="B879" s="143"/>
      <c r="C879" s="143"/>
      <c r="D879" s="143"/>
      <c r="E879" s="143"/>
      <c r="F879" s="143"/>
      <c r="G879" s="143"/>
      <c r="H879" s="143"/>
      <c r="I879" s="143"/>
      <c r="J879" s="143"/>
    </row>
    <row r="880" spans="1:10" s="213" customFormat="1" ht="13.5" customHeight="1">
      <c r="A880" s="143"/>
      <c r="B880" s="143"/>
      <c r="C880" s="143"/>
      <c r="D880" s="143"/>
      <c r="E880" s="143"/>
      <c r="F880" s="143"/>
      <c r="G880" s="143"/>
      <c r="H880" s="143"/>
      <c r="I880" s="143"/>
      <c r="J880" s="143"/>
    </row>
    <row r="881" spans="1:10" s="213" customFormat="1" ht="13.5" customHeight="1">
      <c r="A881" s="143"/>
      <c r="B881" s="143"/>
      <c r="C881" s="143"/>
      <c r="D881" s="143"/>
      <c r="E881" s="143"/>
      <c r="F881" s="143"/>
      <c r="G881" s="143"/>
      <c r="H881" s="143"/>
      <c r="I881" s="143"/>
      <c r="J881" s="143"/>
    </row>
    <row r="882" spans="1:10" s="213" customFormat="1" ht="13.5" customHeight="1">
      <c r="A882" s="143"/>
      <c r="B882" s="143"/>
      <c r="C882" s="143"/>
      <c r="D882" s="143"/>
      <c r="E882" s="143"/>
      <c r="F882" s="143"/>
      <c r="G882" s="143"/>
      <c r="H882" s="143"/>
      <c r="I882" s="143"/>
      <c r="J882" s="143"/>
    </row>
    <row r="883" spans="1:10" s="213" customFormat="1" ht="13.5" customHeight="1">
      <c r="A883" s="143"/>
      <c r="B883" s="143"/>
      <c r="C883" s="143"/>
      <c r="D883" s="143"/>
      <c r="E883" s="143"/>
      <c r="F883" s="143"/>
      <c r="G883" s="143"/>
      <c r="H883" s="143"/>
      <c r="I883" s="143"/>
      <c r="J883" s="143"/>
    </row>
    <row r="884" spans="1:10" s="213" customFormat="1" ht="13.5" customHeight="1">
      <c r="A884" s="143"/>
      <c r="B884" s="143"/>
      <c r="C884" s="143"/>
      <c r="D884" s="143"/>
      <c r="E884" s="143"/>
      <c r="F884" s="143"/>
      <c r="G884" s="143"/>
      <c r="H884" s="143"/>
      <c r="I884" s="143"/>
      <c r="J884" s="143"/>
    </row>
    <row r="885" spans="1:10" s="213" customFormat="1" ht="13.5" customHeight="1">
      <c r="A885" s="143"/>
      <c r="B885" s="143"/>
      <c r="C885" s="143"/>
      <c r="D885" s="143"/>
      <c r="E885" s="143"/>
      <c r="F885" s="143"/>
      <c r="G885" s="143"/>
      <c r="H885" s="143"/>
      <c r="I885" s="143"/>
      <c r="J885" s="143"/>
    </row>
    <row r="886" spans="1:10" s="213" customFormat="1" ht="13.5" customHeight="1">
      <c r="A886" s="143"/>
      <c r="B886" s="143"/>
      <c r="C886" s="143"/>
      <c r="D886" s="143"/>
      <c r="E886" s="143"/>
      <c r="F886" s="143"/>
      <c r="G886" s="143"/>
      <c r="H886" s="143"/>
      <c r="I886" s="143"/>
      <c r="J886" s="143"/>
    </row>
    <row r="887" spans="1:10" s="213" customFormat="1" ht="13.5" customHeight="1">
      <c r="A887" s="143"/>
      <c r="B887" s="143"/>
      <c r="C887" s="143"/>
      <c r="D887" s="143"/>
      <c r="E887" s="143"/>
      <c r="F887" s="143"/>
      <c r="G887" s="143"/>
      <c r="H887" s="143"/>
      <c r="I887" s="143"/>
      <c r="J887" s="143"/>
    </row>
    <row r="888" spans="1:10" s="213" customFormat="1" ht="13.5" customHeight="1">
      <c r="A888" s="143"/>
      <c r="B888" s="143"/>
      <c r="C888" s="143"/>
      <c r="D888" s="143"/>
      <c r="E888" s="143"/>
      <c r="F888" s="143"/>
      <c r="G888" s="143"/>
      <c r="H888" s="143"/>
      <c r="I888" s="143"/>
      <c r="J888" s="143"/>
    </row>
    <row r="889" spans="1:10" s="213" customFormat="1" ht="13.5" customHeight="1">
      <c r="A889" s="143"/>
      <c r="B889" s="143"/>
      <c r="C889" s="143"/>
      <c r="D889" s="143"/>
      <c r="E889" s="143"/>
      <c r="F889" s="143"/>
      <c r="G889" s="143"/>
      <c r="H889" s="143"/>
      <c r="I889" s="143"/>
      <c r="J889" s="143"/>
    </row>
    <row r="890" spans="1:10" s="213" customFormat="1" ht="13.5" customHeight="1">
      <c r="A890" s="143"/>
      <c r="B890" s="143"/>
      <c r="C890" s="143"/>
      <c r="D890" s="143"/>
      <c r="E890" s="143"/>
      <c r="F890" s="143"/>
      <c r="G890" s="143"/>
      <c r="H890" s="143"/>
      <c r="I890" s="143"/>
      <c r="J890" s="143"/>
    </row>
    <row r="891" spans="1:10" s="213" customFormat="1" ht="13.5" customHeight="1">
      <c r="A891" s="143"/>
      <c r="B891" s="143"/>
      <c r="C891" s="143"/>
      <c r="D891" s="143"/>
      <c r="E891" s="143"/>
      <c r="F891" s="143"/>
      <c r="G891" s="143"/>
      <c r="H891" s="143"/>
      <c r="I891" s="143"/>
      <c r="J891" s="143"/>
    </row>
    <row r="892" spans="1:10" s="213" customFormat="1" ht="13.5" customHeight="1">
      <c r="A892" s="143"/>
      <c r="B892" s="143"/>
      <c r="C892" s="143"/>
      <c r="D892" s="143"/>
      <c r="E892" s="143"/>
      <c r="F892" s="143"/>
      <c r="G892" s="143"/>
      <c r="H892" s="143"/>
      <c r="I892" s="143"/>
      <c r="J892" s="143"/>
    </row>
    <row r="893" spans="1:10" s="213" customFormat="1" ht="13.5" customHeight="1">
      <c r="A893" s="143"/>
      <c r="B893" s="143"/>
      <c r="C893" s="143"/>
      <c r="D893" s="143"/>
      <c r="E893" s="143"/>
      <c r="F893" s="143"/>
      <c r="G893" s="143"/>
      <c r="H893" s="143"/>
      <c r="I893" s="143"/>
      <c r="J893" s="143"/>
    </row>
    <row r="894" spans="1:10" s="213" customFormat="1" ht="13.5" customHeight="1">
      <c r="A894" s="143"/>
      <c r="B894" s="143"/>
      <c r="C894" s="143"/>
      <c r="D894" s="143"/>
      <c r="E894" s="143"/>
      <c r="F894" s="143"/>
      <c r="G894" s="143"/>
      <c r="H894" s="143"/>
      <c r="I894" s="143"/>
      <c r="J894" s="143"/>
    </row>
    <row r="895" spans="1:10" s="213" customFormat="1" ht="13.5" customHeight="1">
      <c r="A895" s="143"/>
      <c r="B895" s="143"/>
      <c r="C895" s="143"/>
      <c r="D895" s="143"/>
      <c r="E895" s="143"/>
      <c r="F895" s="143"/>
      <c r="G895" s="143"/>
      <c r="H895" s="143"/>
      <c r="I895" s="143"/>
      <c r="J895" s="143"/>
    </row>
    <row r="896" spans="1:10" s="213" customFormat="1" ht="13.5" customHeight="1">
      <c r="A896" s="143"/>
      <c r="B896" s="143"/>
      <c r="C896" s="143"/>
      <c r="D896" s="143"/>
      <c r="E896" s="143"/>
      <c r="F896" s="143"/>
      <c r="G896" s="143"/>
      <c r="H896" s="143"/>
      <c r="I896" s="143"/>
      <c r="J896" s="143"/>
    </row>
    <row r="897" spans="1:10" s="213" customFormat="1" ht="13.5" customHeight="1">
      <c r="A897" s="143"/>
      <c r="B897" s="143"/>
      <c r="C897" s="143"/>
      <c r="D897" s="143"/>
      <c r="E897" s="143"/>
      <c r="F897" s="143"/>
      <c r="G897" s="143"/>
      <c r="H897" s="143"/>
      <c r="I897" s="143"/>
      <c r="J897" s="143"/>
    </row>
    <row r="898" spans="1:10" s="213" customFormat="1" ht="13.5" customHeight="1">
      <c r="A898" s="143"/>
      <c r="B898" s="143"/>
      <c r="C898" s="143"/>
      <c r="D898" s="143"/>
      <c r="E898" s="143"/>
      <c r="F898" s="143"/>
      <c r="G898" s="143"/>
      <c r="H898" s="143"/>
      <c r="I898" s="143"/>
      <c r="J898" s="143"/>
    </row>
    <row r="899" spans="1:10" s="213" customFormat="1" ht="13.5" customHeight="1">
      <c r="A899" s="143"/>
      <c r="B899" s="143"/>
      <c r="C899" s="143"/>
      <c r="D899" s="143"/>
      <c r="E899" s="143"/>
      <c r="F899" s="143"/>
      <c r="G899" s="143"/>
      <c r="H899" s="143"/>
      <c r="I899" s="143"/>
      <c r="J899" s="143"/>
    </row>
    <row r="900" spans="1:10" s="213" customFormat="1" ht="13.5" customHeight="1">
      <c r="A900" s="143"/>
      <c r="B900" s="143"/>
      <c r="C900" s="143"/>
      <c r="D900" s="143"/>
      <c r="E900" s="143"/>
      <c r="F900" s="143"/>
      <c r="G900" s="143"/>
      <c r="H900" s="143"/>
      <c r="I900" s="143"/>
      <c r="J900" s="143"/>
    </row>
    <row r="901" spans="1:10" s="213" customFormat="1" ht="13.5" customHeight="1">
      <c r="A901" s="143"/>
      <c r="B901" s="143"/>
      <c r="C901" s="143"/>
      <c r="D901" s="143"/>
      <c r="E901" s="143"/>
      <c r="F901" s="143"/>
      <c r="G901" s="143"/>
      <c r="H901" s="143"/>
      <c r="I901" s="143"/>
      <c r="J901" s="143"/>
    </row>
    <row r="902" spans="1:10" s="213" customFormat="1" ht="13.5" customHeight="1">
      <c r="A902" s="143"/>
      <c r="B902" s="143"/>
      <c r="C902" s="143"/>
      <c r="D902" s="143"/>
      <c r="E902" s="143"/>
      <c r="F902" s="143"/>
      <c r="G902" s="143"/>
      <c r="H902" s="143"/>
      <c r="I902" s="143"/>
      <c r="J902" s="143"/>
    </row>
    <row r="903" spans="1:10" s="213" customFormat="1" ht="13.5" customHeight="1">
      <c r="A903" s="143"/>
      <c r="B903" s="143"/>
      <c r="C903" s="143"/>
      <c r="D903" s="143"/>
      <c r="E903" s="143"/>
      <c r="F903" s="143"/>
      <c r="G903" s="143"/>
      <c r="H903" s="143"/>
      <c r="I903" s="143"/>
      <c r="J903" s="143"/>
    </row>
    <row r="904" spans="1:10" s="213" customFormat="1" ht="13.5" customHeight="1">
      <c r="A904" s="143"/>
      <c r="B904" s="143"/>
      <c r="C904" s="143"/>
      <c r="D904" s="143"/>
      <c r="E904" s="143"/>
      <c r="F904" s="143"/>
      <c r="G904" s="143"/>
      <c r="H904" s="143"/>
      <c r="I904" s="143"/>
      <c r="J904" s="143"/>
    </row>
    <row r="905" spans="1:10" s="213" customFormat="1" ht="13.5" customHeight="1">
      <c r="A905" s="143"/>
      <c r="B905" s="143"/>
      <c r="C905" s="143"/>
      <c r="D905" s="143"/>
      <c r="E905" s="143"/>
      <c r="F905" s="143"/>
      <c r="G905" s="143"/>
      <c r="H905" s="143"/>
      <c r="I905" s="143"/>
      <c r="J905" s="143"/>
    </row>
    <row r="906" spans="1:10" s="213" customFormat="1" ht="13.5" customHeight="1">
      <c r="A906" s="143"/>
      <c r="B906" s="143"/>
      <c r="C906" s="143"/>
      <c r="D906" s="143"/>
      <c r="E906" s="143"/>
      <c r="F906" s="143"/>
      <c r="G906" s="143"/>
      <c r="H906" s="143"/>
      <c r="I906" s="143"/>
      <c r="J906" s="143"/>
    </row>
    <row r="907" spans="1:10" s="213" customFormat="1" ht="13.5" customHeight="1">
      <c r="A907" s="143"/>
      <c r="B907" s="143"/>
      <c r="C907" s="143"/>
      <c r="D907" s="143"/>
      <c r="E907" s="143"/>
      <c r="F907" s="143"/>
      <c r="G907" s="143"/>
      <c r="H907" s="143"/>
      <c r="I907" s="143"/>
      <c r="J907" s="143"/>
    </row>
    <row r="908" spans="1:10" s="213" customFormat="1" ht="13.5" customHeight="1">
      <c r="A908" s="143"/>
      <c r="B908" s="143"/>
      <c r="C908" s="143"/>
      <c r="D908" s="143"/>
      <c r="E908" s="143"/>
      <c r="F908" s="143"/>
      <c r="G908" s="143"/>
      <c r="H908" s="143"/>
      <c r="I908" s="143"/>
      <c r="J908" s="143"/>
    </row>
    <row r="909" spans="1:10" s="213" customFormat="1" ht="13.5" customHeight="1">
      <c r="A909" s="143"/>
      <c r="B909" s="143"/>
      <c r="C909" s="143"/>
      <c r="D909" s="143"/>
      <c r="E909" s="143"/>
      <c r="F909" s="143"/>
      <c r="G909" s="143"/>
      <c r="H909" s="143"/>
      <c r="I909" s="143"/>
      <c r="J909" s="143"/>
    </row>
    <row r="910" spans="1:10" s="213" customFormat="1" ht="13.5" customHeight="1">
      <c r="A910" s="143"/>
      <c r="B910" s="143"/>
      <c r="C910" s="143"/>
      <c r="D910" s="143"/>
      <c r="E910" s="143"/>
      <c r="F910" s="143"/>
      <c r="G910" s="143"/>
      <c r="H910" s="143"/>
      <c r="I910" s="143"/>
      <c r="J910" s="143"/>
    </row>
    <row r="911" spans="1:10" s="213" customFormat="1" ht="13.5" customHeight="1">
      <c r="A911" s="143"/>
      <c r="B911" s="143"/>
      <c r="C911" s="143"/>
      <c r="D911" s="143"/>
      <c r="E911" s="143"/>
      <c r="F911" s="143"/>
      <c r="G911" s="143"/>
      <c r="H911" s="143"/>
      <c r="I911" s="143"/>
      <c r="J911" s="143"/>
    </row>
    <row r="912" spans="1:10" s="213" customFormat="1" ht="13.5" customHeight="1">
      <c r="A912" s="143"/>
      <c r="B912" s="143"/>
      <c r="C912" s="143"/>
      <c r="D912" s="143"/>
      <c r="E912" s="143"/>
      <c r="F912" s="143"/>
      <c r="G912" s="143"/>
      <c r="H912" s="143"/>
      <c r="I912" s="143"/>
      <c r="J912" s="143"/>
    </row>
    <row r="913" spans="1:10" s="213" customFormat="1" ht="13.5" customHeight="1">
      <c r="A913" s="143"/>
      <c r="B913" s="143"/>
      <c r="C913" s="143"/>
      <c r="D913" s="143"/>
      <c r="E913" s="143"/>
      <c r="F913" s="143"/>
      <c r="G913" s="143"/>
      <c r="H913" s="143"/>
      <c r="I913" s="143"/>
      <c r="J913" s="143"/>
    </row>
    <row r="914" spans="1:10" s="213" customFormat="1" ht="13.5" customHeight="1">
      <c r="A914" s="143"/>
      <c r="B914" s="143"/>
      <c r="C914" s="143"/>
      <c r="D914" s="143"/>
      <c r="E914" s="143"/>
      <c r="F914" s="143"/>
      <c r="G914" s="143"/>
      <c r="H914" s="143"/>
      <c r="I914" s="143"/>
      <c r="J914" s="143"/>
    </row>
    <row r="915" spans="1:10" s="213" customFormat="1" ht="13.5" customHeight="1">
      <c r="A915" s="143"/>
      <c r="B915" s="143"/>
      <c r="C915" s="143"/>
      <c r="D915" s="143"/>
      <c r="E915" s="143"/>
      <c r="F915" s="143"/>
      <c r="G915" s="143"/>
      <c r="H915" s="143"/>
      <c r="I915" s="143"/>
      <c r="J915" s="143"/>
    </row>
    <row r="916" spans="1:10" s="213" customFormat="1" ht="13.5" customHeight="1">
      <c r="A916" s="143"/>
      <c r="B916" s="143"/>
      <c r="C916" s="143"/>
      <c r="D916" s="143"/>
      <c r="E916" s="143"/>
      <c r="F916" s="143"/>
      <c r="G916" s="143"/>
      <c r="H916" s="143"/>
      <c r="I916" s="143"/>
      <c r="J916" s="143"/>
    </row>
    <row r="917" spans="1:10" s="213" customFormat="1" ht="13.5" customHeight="1">
      <c r="A917" s="143"/>
      <c r="B917" s="143"/>
      <c r="C917" s="143"/>
      <c r="D917" s="143"/>
      <c r="E917" s="143"/>
      <c r="F917" s="143"/>
      <c r="G917" s="143"/>
      <c r="H917" s="143"/>
      <c r="I917" s="143"/>
      <c r="J917" s="143"/>
    </row>
    <row r="918" spans="1:10" s="213" customFormat="1" ht="13.5" customHeight="1">
      <c r="A918" s="143"/>
      <c r="B918" s="143"/>
      <c r="C918" s="143"/>
      <c r="D918" s="143"/>
      <c r="E918" s="143"/>
      <c r="F918" s="143"/>
      <c r="G918" s="143"/>
      <c r="H918" s="143"/>
      <c r="I918" s="143"/>
      <c r="J918" s="143"/>
    </row>
    <row r="919" spans="1:10" s="213" customFormat="1" ht="13.5" customHeight="1">
      <c r="A919" s="143"/>
      <c r="B919" s="143"/>
      <c r="C919" s="143"/>
      <c r="D919" s="143"/>
      <c r="E919" s="143"/>
      <c r="F919" s="143"/>
      <c r="G919" s="143"/>
      <c r="H919" s="143"/>
      <c r="I919" s="143"/>
      <c r="J919" s="143"/>
    </row>
    <row r="920" spans="1:10" s="213" customFormat="1" ht="13.5" customHeight="1">
      <c r="A920" s="143"/>
      <c r="B920" s="143"/>
      <c r="C920" s="143"/>
      <c r="D920" s="143"/>
      <c r="E920" s="143"/>
      <c r="F920" s="143"/>
      <c r="G920" s="143"/>
      <c r="H920" s="143"/>
      <c r="I920" s="143"/>
      <c r="J920" s="143"/>
    </row>
    <row r="921" spans="1:10" s="213" customFormat="1" ht="13.5" customHeight="1">
      <c r="A921" s="143"/>
      <c r="B921" s="143"/>
      <c r="C921" s="143"/>
      <c r="D921" s="143"/>
      <c r="E921" s="143"/>
      <c r="F921" s="143"/>
      <c r="G921" s="143"/>
      <c r="H921" s="143"/>
      <c r="I921" s="143"/>
      <c r="J921" s="143"/>
    </row>
    <row r="922" spans="1:10" s="213" customFormat="1" ht="13.5" customHeight="1">
      <c r="A922" s="143"/>
      <c r="B922" s="143"/>
      <c r="C922" s="143"/>
      <c r="D922" s="143"/>
      <c r="E922" s="143"/>
      <c r="F922" s="143"/>
      <c r="G922" s="143"/>
      <c r="H922" s="143"/>
      <c r="I922" s="143"/>
      <c r="J922" s="143"/>
    </row>
    <row r="923" spans="1:10" s="213" customFormat="1" ht="13.5" customHeight="1">
      <c r="A923" s="143"/>
      <c r="B923" s="143"/>
      <c r="C923" s="143"/>
      <c r="D923" s="143"/>
      <c r="E923" s="143"/>
      <c r="F923" s="143"/>
      <c r="G923" s="143"/>
      <c r="H923" s="143"/>
      <c r="I923" s="143"/>
      <c r="J923" s="143"/>
    </row>
    <row r="924" spans="1:10" s="213" customFormat="1" ht="13.5" customHeight="1">
      <c r="A924" s="143"/>
      <c r="B924" s="143"/>
      <c r="C924" s="143"/>
      <c r="D924" s="143"/>
      <c r="E924" s="143"/>
      <c r="F924" s="143"/>
      <c r="G924" s="143"/>
      <c r="H924" s="143"/>
      <c r="I924" s="143"/>
      <c r="J924" s="143"/>
    </row>
    <row r="925" spans="1:10" s="213" customFormat="1" ht="13.5" customHeight="1">
      <c r="A925" s="143"/>
      <c r="B925" s="143"/>
      <c r="C925" s="143"/>
      <c r="D925" s="143"/>
      <c r="E925" s="143"/>
      <c r="F925" s="143"/>
      <c r="G925" s="143"/>
      <c r="H925" s="143"/>
      <c r="I925" s="143"/>
      <c r="J925" s="143"/>
    </row>
    <row r="926" spans="1:10" s="213" customFormat="1" ht="13.5" customHeight="1">
      <c r="A926" s="143"/>
      <c r="B926" s="143"/>
      <c r="C926" s="143"/>
      <c r="D926" s="143"/>
      <c r="E926" s="143"/>
      <c r="F926" s="143"/>
      <c r="G926" s="143"/>
      <c r="H926" s="143"/>
      <c r="I926" s="143"/>
      <c r="J926" s="143"/>
    </row>
    <row r="927" spans="1:10" s="213" customFormat="1" ht="13.5" customHeight="1">
      <c r="A927" s="143"/>
      <c r="B927" s="143"/>
      <c r="C927" s="143"/>
      <c r="D927" s="143"/>
      <c r="E927" s="143"/>
      <c r="F927" s="143"/>
      <c r="G927" s="143"/>
      <c r="H927" s="143"/>
      <c r="I927" s="143"/>
      <c r="J927" s="143"/>
    </row>
    <row r="928" spans="1:10" s="213" customFormat="1" ht="13.5" customHeight="1">
      <c r="A928" s="143"/>
      <c r="B928" s="143"/>
      <c r="C928" s="143"/>
      <c r="D928" s="143"/>
      <c r="E928" s="143"/>
      <c r="F928" s="143"/>
      <c r="G928" s="143"/>
      <c r="H928" s="143"/>
      <c r="I928" s="143"/>
      <c r="J928" s="143"/>
    </row>
    <row r="929" spans="1:10" s="213" customFormat="1" ht="13.5" customHeight="1">
      <c r="A929" s="143"/>
      <c r="B929" s="143"/>
      <c r="C929" s="143"/>
      <c r="D929" s="143"/>
      <c r="E929" s="143"/>
      <c r="F929" s="143"/>
      <c r="G929" s="143"/>
      <c r="H929" s="143"/>
      <c r="I929" s="143"/>
      <c r="J929" s="143"/>
    </row>
    <row r="930" spans="1:10" s="213" customFormat="1" ht="13.5" customHeight="1">
      <c r="A930" s="143"/>
      <c r="B930" s="143"/>
      <c r="C930" s="143"/>
      <c r="D930" s="143"/>
      <c r="E930" s="143"/>
      <c r="F930" s="143"/>
      <c r="G930" s="143"/>
      <c r="H930" s="143"/>
      <c r="I930" s="143"/>
      <c r="J930" s="143"/>
    </row>
    <row r="931" spans="1:10" s="213" customFormat="1" ht="13.5" customHeight="1">
      <c r="A931" s="143"/>
      <c r="B931" s="143"/>
      <c r="C931" s="143"/>
      <c r="D931" s="143"/>
      <c r="E931" s="143"/>
      <c r="F931" s="143"/>
      <c r="G931" s="143"/>
      <c r="H931" s="143"/>
      <c r="I931" s="143"/>
      <c r="J931" s="143"/>
    </row>
    <row r="932" spans="1:10" s="213" customFormat="1" ht="13.5" customHeight="1">
      <c r="A932" s="143"/>
      <c r="B932" s="143"/>
      <c r="C932" s="143"/>
      <c r="D932" s="143"/>
      <c r="E932" s="143"/>
      <c r="F932" s="143"/>
      <c r="G932" s="143"/>
      <c r="H932" s="143"/>
      <c r="I932" s="143"/>
      <c r="J932" s="143"/>
    </row>
    <row r="933" spans="1:10" s="213" customFormat="1" ht="13.5" customHeight="1">
      <c r="A933" s="143"/>
      <c r="B933" s="143"/>
      <c r="C933" s="143"/>
      <c r="D933" s="143"/>
      <c r="E933" s="143"/>
      <c r="F933" s="143"/>
      <c r="G933" s="143"/>
      <c r="H933" s="143"/>
      <c r="I933" s="143"/>
      <c r="J933" s="143"/>
    </row>
    <row r="934" spans="1:10" s="213" customFormat="1" ht="13.5" customHeight="1">
      <c r="A934" s="143"/>
      <c r="B934" s="143"/>
      <c r="C934" s="143"/>
      <c r="D934" s="143"/>
      <c r="E934" s="143"/>
      <c r="F934" s="143"/>
      <c r="G934" s="143"/>
      <c r="H934" s="143"/>
      <c r="I934" s="143"/>
      <c r="J934" s="143"/>
    </row>
    <row r="935" spans="1:10" s="213" customFormat="1" ht="13.5" customHeight="1">
      <c r="A935" s="143"/>
      <c r="B935" s="143"/>
      <c r="C935" s="143"/>
      <c r="D935" s="143"/>
      <c r="E935" s="143"/>
      <c r="F935" s="143"/>
      <c r="G935" s="143"/>
      <c r="H935" s="143"/>
      <c r="I935" s="143"/>
      <c r="J935" s="143"/>
    </row>
    <row r="936" spans="1:10" s="213" customFormat="1" ht="13.5" customHeight="1">
      <c r="A936" s="143"/>
      <c r="B936" s="143"/>
      <c r="C936" s="143"/>
      <c r="D936" s="143"/>
      <c r="E936" s="143"/>
      <c r="F936" s="143"/>
      <c r="G936" s="143"/>
      <c r="H936" s="143"/>
      <c r="I936" s="143"/>
      <c r="J936" s="143"/>
    </row>
    <row r="937" spans="1:10" s="213" customFormat="1" ht="13.5" customHeight="1">
      <c r="A937" s="143"/>
      <c r="B937" s="143"/>
      <c r="C937" s="143"/>
      <c r="D937" s="143"/>
      <c r="E937" s="143"/>
      <c r="F937" s="143"/>
      <c r="G937" s="143"/>
      <c r="H937" s="143"/>
      <c r="I937" s="143"/>
      <c r="J937" s="143"/>
    </row>
    <row r="938" spans="1:10" s="213" customFormat="1" ht="13.5" customHeight="1">
      <c r="A938" s="143"/>
      <c r="B938" s="143"/>
      <c r="C938" s="143"/>
      <c r="D938" s="143"/>
      <c r="E938" s="143"/>
      <c r="F938" s="143"/>
      <c r="G938" s="143"/>
      <c r="H938" s="143"/>
      <c r="I938" s="143"/>
      <c r="J938" s="143"/>
    </row>
    <row r="939" spans="1:10" s="213" customFormat="1" ht="13.5" customHeight="1">
      <c r="A939" s="143"/>
      <c r="B939" s="143"/>
      <c r="C939" s="143"/>
      <c r="D939" s="143"/>
      <c r="E939" s="143"/>
      <c r="F939" s="143"/>
      <c r="G939" s="143"/>
      <c r="H939" s="143"/>
      <c r="I939" s="143"/>
      <c r="J939" s="143"/>
    </row>
    <row r="940" spans="1:10" s="213" customFormat="1" ht="13.5" customHeight="1">
      <c r="A940" s="143"/>
      <c r="B940" s="143"/>
      <c r="C940" s="143"/>
      <c r="D940" s="143"/>
      <c r="E940" s="143"/>
      <c r="F940" s="143"/>
      <c r="G940" s="143"/>
      <c r="H940" s="143"/>
      <c r="I940" s="143"/>
      <c r="J940" s="143"/>
    </row>
    <row r="941" spans="1:10" s="213" customFormat="1" ht="13.5" customHeight="1">
      <c r="A941" s="143"/>
      <c r="B941" s="143"/>
      <c r="C941" s="143"/>
      <c r="D941" s="143"/>
      <c r="E941" s="143"/>
      <c r="F941" s="143"/>
      <c r="G941" s="143"/>
      <c r="H941" s="143"/>
      <c r="I941" s="143"/>
      <c r="J941" s="143"/>
    </row>
    <row r="942" spans="1:10" s="213" customFormat="1" ht="13.5" customHeight="1">
      <c r="A942" s="143"/>
      <c r="B942" s="143"/>
      <c r="C942" s="143"/>
      <c r="D942" s="143"/>
      <c r="E942" s="143"/>
      <c r="F942" s="143"/>
      <c r="G942" s="143"/>
      <c r="H942" s="143"/>
      <c r="I942" s="143"/>
      <c r="J942" s="143"/>
    </row>
    <row r="943" spans="1:10" s="213" customFormat="1" ht="13.5" customHeight="1">
      <c r="A943" s="143"/>
      <c r="B943" s="143"/>
      <c r="C943" s="143"/>
      <c r="D943" s="143"/>
      <c r="E943" s="143"/>
      <c r="F943" s="143"/>
      <c r="G943" s="143"/>
      <c r="H943" s="143"/>
      <c r="I943" s="143"/>
      <c r="J943" s="143"/>
    </row>
    <row r="944" spans="1:10" s="213" customFormat="1" ht="13.5" customHeight="1">
      <c r="A944" s="143"/>
      <c r="B944" s="143"/>
      <c r="C944" s="143"/>
      <c r="D944" s="143"/>
      <c r="E944" s="143"/>
      <c r="F944" s="143"/>
      <c r="G944" s="143"/>
      <c r="H944" s="143"/>
      <c r="I944" s="143"/>
      <c r="J944" s="143"/>
    </row>
    <row r="945" spans="1:10" s="213" customFormat="1" ht="13.5" customHeight="1">
      <c r="A945" s="143"/>
      <c r="B945" s="143"/>
      <c r="C945" s="143"/>
      <c r="D945" s="143"/>
      <c r="E945" s="143"/>
      <c r="F945" s="143"/>
      <c r="G945" s="143"/>
      <c r="H945" s="143"/>
      <c r="I945" s="143"/>
      <c r="J945" s="143"/>
    </row>
    <row r="946" spans="1:10" s="213" customFormat="1" ht="13.5" customHeight="1">
      <c r="A946" s="143"/>
      <c r="B946" s="143"/>
      <c r="C946" s="143"/>
      <c r="D946" s="143"/>
      <c r="E946" s="143"/>
      <c r="F946" s="143"/>
      <c r="G946" s="143"/>
      <c r="H946" s="143"/>
      <c r="I946" s="143"/>
      <c r="J946" s="143"/>
    </row>
    <row r="947" spans="1:10" s="213" customFormat="1" ht="13.5" customHeight="1">
      <c r="A947" s="143"/>
      <c r="B947" s="143"/>
      <c r="C947" s="143"/>
      <c r="D947" s="143"/>
      <c r="E947" s="143"/>
      <c r="F947" s="143"/>
      <c r="G947" s="143"/>
      <c r="H947" s="143"/>
      <c r="I947" s="143"/>
      <c r="J947" s="143"/>
    </row>
    <row r="948" spans="1:10" s="213" customFormat="1" ht="13.5" customHeight="1">
      <c r="A948" s="143"/>
      <c r="B948" s="143"/>
      <c r="C948" s="143"/>
      <c r="D948" s="143"/>
      <c r="E948" s="143"/>
      <c r="F948" s="143"/>
      <c r="G948" s="143"/>
      <c r="H948" s="143"/>
      <c r="I948" s="143"/>
      <c r="J948" s="143"/>
    </row>
    <row r="949" spans="1:10" s="213" customFormat="1" ht="13.5" customHeight="1">
      <c r="A949" s="143"/>
      <c r="B949" s="143"/>
      <c r="C949" s="143"/>
      <c r="D949" s="143"/>
      <c r="E949" s="143"/>
      <c r="F949" s="143"/>
      <c r="G949" s="143"/>
      <c r="H949" s="143"/>
      <c r="I949" s="143"/>
      <c r="J949" s="143"/>
    </row>
    <row r="950" spans="1:10" s="213" customFormat="1" ht="13.5" customHeight="1">
      <c r="A950" s="143"/>
      <c r="B950" s="143"/>
      <c r="C950" s="143"/>
      <c r="D950" s="143"/>
      <c r="E950" s="143"/>
      <c r="F950" s="143"/>
      <c r="G950" s="143"/>
      <c r="H950" s="143"/>
      <c r="I950" s="143"/>
      <c r="J950" s="143"/>
    </row>
    <row r="951" spans="1:10" s="213" customFormat="1" ht="13.5" customHeight="1">
      <c r="A951" s="143"/>
      <c r="B951" s="143"/>
      <c r="C951" s="143"/>
      <c r="D951" s="143"/>
      <c r="E951" s="143"/>
      <c r="F951" s="143"/>
      <c r="G951" s="143"/>
      <c r="H951" s="143"/>
      <c r="I951" s="143"/>
      <c r="J951" s="143"/>
    </row>
    <row r="952" spans="1:10" s="213" customFormat="1" ht="13.5" customHeight="1">
      <c r="A952" s="143"/>
      <c r="B952" s="143"/>
      <c r="C952" s="143"/>
      <c r="D952" s="143"/>
      <c r="E952" s="143"/>
      <c r="F952" s="143"/>
      <c r="G952" s="143"/>
      <c r="H952" s="143"/>
      <c r="I952" s="143"/>
      <c r="J952" s="143"/>
    </row>
    <row r="953" spans="1:10" s="213" customFormat="1" ht="13.5" customHeight="1">
      <c r="A953" s="143"/>
      <c r="B953" s="143"/>
      <c r="C953" s="143"/>
      <c r="D953" s="143"/>
      <c r="E953" s="143"/>
      <c r="F953" s="143"/>
      <c r="G953" s="143"/>
      <c r="H953" s="143"/>
      <c r="I953" s="143"/>
      <c r="J953" s="143"/>
    </row>
    <row r="954" spans="1:10" s="213" customFormat="1" ht="13.5" customHeight="1">
      <c r="A954" s="143"/>
      <c r="B954" s="143"/>
      <c r="C954" s="143"/>
      <c r="D954" s="143"/>
      <c r="E954" s="143"/>
      <c r="F954" s="143"/>
      <c r="G954" s="143"/>
      <c r="H954" s="143"/>
      <c r="I954" s="143"/>
      <c r="J954" s="143"/>
    </row>
    <row r="955" spans="1:10" s="213" customFormat="1" ht="13.5" customHeight="1">
      <c r="A955" s="143"/>
      <c r="B955" s="143"/>
      <c r="C955" s="143"/>
      <c r="D955" s="143"/>
      <c r="E955" s="143"/>
      <c r="F955" s="143"/>
      <c r="G955" s="143"/>
      <c r="H955" s="143"/>
      <c r="I955" s="143"/>
      <c r="J955" s="143"/>
    </row>
    <row r="956" spans="1:10" s="213" customFormat="1" ht="13.5" customHeight="1">
      <c r="A956" s="143"/>
      <c r="B956" s="143"/>
      <c r="C956" s="143"/>
      <c r="D956" s="143"/>
      <c r="E956" s="143"/>
      <c r="F956" s="143"/>
      <c r="G956" s="143"/>
      <c r="H956" s="143"/>
      <c r="I956" s="143"/>
      <c r="J956" s="143"/>
    </row>
    <row r="957" spans="1:10" s="213" customFormat="1" ht="13.5" customHeight="1">
      <c r="A957" s="143"/>
      <c r="B957" s="143"/>
      <c r="C957" s="143"/>
      <c r="D957" s="143"/>
      <c r="E957" s="143"/>
      <c r="F957" s="143"/>
      <c r="G957" s="143"/>
      <c r="H957" s="143"/>
      <c r="I957" s="143"/>
      <c r="J957" s="143"/>
    </row>
    <row r="958" spans="1:10" s="213" customFormat="1" ht="13.5" customHeight="1">
      <c r="A958" s="143"/>
      <c r="B958" s="143"/>
      <c r="C958" s="143"/>
      <c r="D958" s="143"/>
      <c r="E958" s="143"/>
      <c r="F958" s="143"/>
      <c r="G958" s="143"/>
      <c r="H958" s="143"/>
      <c r="I958" s="143"/>
      <c r="J958" s="143"/>
    </row>
    <row r="959" spans="1:10" s="213" customFormat="1" ht="13.5" customHeight="1">
      <c r="A959" s="143"/>
      <c r="B959" s="143"/>
      <c r="C959" s="143"/>
      <c r="D959" s="143"/>
      <c r="E959" s="143"/>
      <c r="F959" s="143"/>
      <c r="G959" s="143"/>
      <c r="H959" s="143"/>
      <c r="I959" s="143"/>
      <c r="J959" s="143"/>
    </row>
    <row r="960" spans="1:10" s="213" customFormat="1" ht="13.5" customHeight="1">
      <c r="A960" s="143"/>
      <c r="B960" s="143"/>
      <c r="C960" s="143"/>
      <c r="D960" s="143"/>
      <c r="E960" s="143"/>
      <c r="F960" s="143"/>
      <c r="G960" s="143"/>
      <c r="H960" s="143"/>
      <c r="I960" s="143"/>
      <c r="J960" s="143"/>
    </row>
    <row r="961" spans="1:10" s="213" customFormat="1" ht="13.5" customHeight="1">
      <c r="A961" s="143"/>
      <c r="B961" s="143"/>
      <c r="C961" s="143"/>
      <c r="D961" s="143"/>
      <c r="E961" s="143"/>
      <c r="F961" s="143"/>
      <c r="G961" s="143"/>
      <c r="H961" s="143"/>
      <c r="I961" s="143"/>
      <c r="J961" s="143"/>
    </row>
    <row r="962" spans="1:10" s="213" customFormat="1" ht="13.5" customHeight="1">
      <c r="A962" s="143"/>
      <c r="B962" s="143"/>
      <c r="C962" s="143"/>
      <c r="D962" s="143"/>
      <c r="E962" s="143"/>
      <c r="F962" s="143"/>
      <c r="G962" s="143"/>
      <c r="H962" s="143"/>
      <c r="I962" s="143"/>
      <c r="J962" s="143"/>
    </row>
    <row r="963" spans="1:10" s="213" customFormat="1" ht="13.5" customHeight="1">
      <c r="A963" s="143"/>
      <c r="B963" s="143"/>
      <c r="C963" s="143"/>
      <c r="D963" s="143"/>
      <c r="E963" s="143"/>
      <c r="F963" s="143"/>
      <c r="G963" s="143"/>
      <c r="H963" s="143"/>
      <c r="I963" s="143"/>
      <c r="J963" s="143"/>
    </row>
    <row r="964" spans="1:10" s="213" customFormat="1" ht="13.5" customHeight="1">
      <c r="A964" s="143"/>
      <c r="B964" s="143"/>
      <c r="C964" s="143"/>
      <c r="D964" s="143"/>
      <c r="E964" s="143"/>
      <c r="F964" s="143"/>
      <c r="G964" s="143"/>
      <c r="H964" s="143"/>
      <c r="I964" s="143"/>
      <c r="J964" s="143"/>
    </row>
    <row r="965" spans="1:10" s="213" customFormat="1" ht="13.5" customHeight="1">
      <c r="A965" s="143"/>
      <c r="B965" s="143"/>
      <c r="C965" s="143"/>
      <c r="D965" s="143"/>
      <c r="E965" s="143"/>
      <c r="F965" s="143"/>
      <c r="G965" s="143"/>
      <c r="H965" s="143"/>
      <c r="I965" s="143"/>
      <c r="J965" s="143"/>
    </row>
    <row r="966" spans="1:10" s="213" customFormat="1" ht="13.5" customHeight="1">
      <c r="A966" s="143"/>
      <c r="B966" s="143"/>
      <c r="C966" s="143"/>
      <c r="D966" s="143"/>
      <c r="E966" s="143"/>
      <c r="F966" s="143"/>
      <c r="G966" s="143"/>
      <c r="H966" s="143"/>
      <c r="I966" s="143"/>
      <c r="J966" s="143"/>
    </row>
    <row r="967" spans="1:10" s="213" customFormat="1" ht="13.5" customHeight="1">
      <c r="A967" s="143"/>
      <c r="B967" s="143"/>
      <c r="C967" s="143"/>
      <c r="D967" s="143"/>
      <c r="E967" s="143"/>
      <c r="F967" s="143"/>
      <c r="G967" s="143"/>
      <c r="H967" s="143"/>
      <c r="I967" s="143"/>
      <c r="J967" s="143"/>
    </row>
    <row r="968" spans="1:10" s="213" customFormat="1" ht="13.5" customHeight="1">
      <c r="A968" s="143"/>
      <c r="B968" s="143"/>
      <c r="C968" s="143"/>
      <c r="D968" s="143"/>
      <c r="E968" s="143"/>
      <c r="F968" s="143"/>
      <c r="G968" s="143"/>
      <c r="H968" s="143"/>
      <c r="I968" s="143"/>
      <c r="J968" s="143"/>
    </row>
    <row r="969" spans="1:10" s="213" customFormat="1" ht="13.5" customHeight="1">
      <c r="A969" s="143"/>
      <c r="B969" s="143"/>
      <c r="C969" s="143"/>
      <c r="D969" s="143"/>
      <c r="E969" s="143"/>
      <c r="F969" s="143"/>
      <c r="G969" s="143"/>
      <c r="H969" s="143"/>
      <c r="I969" s="143"/>
      <c r="J969" s="143"/>
    </row>
    <row r="970" spans="1:10" s="213" customFormat="1" ht="13.5" customHeight="1">
      <c r="A970" s="143"/>
      <c r="B970" s="143"/>
      <c r="C970" s="143"/>
      <c r="D970" s="143"/>
      <c r="E970" s="143"/>
      <c r="F970" s="143"/>
      <c r="G970" s="143"/>
      <c r="H970" s="143"/>
      <c r="I970" s="143"/>
      <c r="J970" s="143"/>
    </row>
    <row r="971" spans="1:10" s="213" customFormat="1" ht="13.5" customHeight="1">
      <c r="A971" s="143"/>
      <c r="B971" s="143"/>
      <c r="C971" s="143"/>
      <c r="D971" s="143"/>
      <c r="E971" s="143"/>
      <c r="F971" s="143"/>
      <c r="G971" s="143"/>
      <c r="H971" s="143"/>
      <c r="I971" s="143"/>
      <c r="J971" s="143"/>
    </row>
    <row r="972" spans="1:10" s="213" customFormat="1" ht="13.5" customHeight="1">
      <c r="A972" s="143"/>
      <c r="B972" s="143"/>
      <c r="C972" s="143"/>
      <c r="D972" s="143"/>
      <c r="E972" s="143"/>
      <c r="F972" s="143"/>
      <c r="G972" s="143"/>
      <c r="H972" s="143"/>
      <c r="I972" s="143"/>
      <c r="J972" s="143"/>
    </row>
    <row r="973" spans="1:10" s="213" customFormat="1" ht="13.5" customHeight="1">
      <c r="A973" s="143"/>
      <c r="B973" s="143"/>
      <c r="C973" s="143"/>
      <c r="D973" s="143"/>
      <c r="E973" s="143"/>
      <c r="F973" s="143"/>
      <c r="G973" s="143"/>
      <c r="H973" s="143"/>
      <c r="I973" s="143"/>
      <c r="J973" s="143"/>
    </row>
    <row r="974" spans="1:10" s="213" customFormat="1" ht="13.5" customHeight="1">
      <c r="A974" s="143"/>
      <c r="B974" s="143"/>
      <c r="C974" s="143"/>
      <c r="D974" s="143"/>
      <c r="E974" s="143"/>
      <c r="F974" s="143"/>
      <c r="G974" s="143"/>
      <c r="H974" s="143"/>
      <c r="I974" s="143"/>
      <c r="J974" s="143"/>
    </row>
    <row r="975" spans="1:10" s="213" customFormat="1" ht="13.5" customHeight="1">
      <c r="A975" s="143"/>
      <c r="B975" s="143"/>
      <c r="C975" s="143"/>
      <c r="D975" s="143"/>
      <c r="E975" s="143"/>
      <c r="F975" s="143"/>
      <c r="G975" s="143"/>
      <c r="H975" s="143"/>
      <c r="I975" s="143"/>
      <c r="J975" s="143"/>
    </row>
    <row r="976" spans="1:10" s="213" customFormat="1" ht="13.5" customHeight="1">
      <c r="A976" s="143"/>
      <c r="B976" s="143"/>
      <c r="C976" s="143"/>
      <c r="D976" s="143"/>
      <c r="E976" s="143"/>
      <c r="F976" s="143"/>
      <c r="G976" s="143"/>
      <c r="H976" s="143"/>
      <c r="I976" s="143"/>
      <c r="J976" s="143"/>
    </row>
    <row r="977" spans="1:10" s="213" customFormat="1" ht="13.5" customHeight="1">
      <c r="A977" s="143"/>
      <c r="B977" s="143"/>
      <c r="C977" s="143"/>
      <c r="D977" s="143"/>
      <c r="E977" s="143"/>
      <c r="F977" s="143"/>
      <c r="G977" s="143"/>
      <c r="H977" s="143"/>
      <c r="I977" s="143"/>
      <c r="J977" s="143"/>
    </row>
    <row r="978" spans="1:10" s="213" customFormat="1" ht="13.5" customHeight="1">
      <c r="A978" s="143"/>
      <c r="B978" s="143"/>
      <c r="C978" s="143"/>
      <c r="D978" s="143"/>
      <c r="E978" s="143"/>
      <c r="F978" s="143"/>
      <c r="G978" s="143"/>
      <c r="H978" s="143"/>
      <c r="I978" s="143"/>
      <c r="J978" s="143"/>
    </row>
    <row r="979" spans="1:10" s="213" customFormat="1" ht="13.5" customHeight="1">
      <c r="A979" s="143"/>
      <c r="B979" s="143"/>
      <c r="C979" s="143"/>
      <c r="D979" s="143"/>
      <c r="E979" s="143"/>
      <c r="F979" s="143"/>
      <c r="G979" s="143"/>
      <c r="H979" s="143"/>
      <c r="I979" s="143"/>
      <c r="J979" s="143"/>
    </row>
    <row r="980" spans="1:10" s="213" customFormat="1" ht="13.5" customHeight="1">
      <c r="A980" s="143"/>
      <c r="B980" s="143"/>
      <c r="C980" s="143"/>
      <c r="D980" s="143"/>
      <c r="E980" s="143"/>
      <c r="F980" s="143"/>
      <c r="G980" s="143"/>
      <c r="H980" s="143"/>
      <c r="I980" s="143"/>
      <c r="J980" s="143"/>
    </row>
    <row r="981" spans="1:10" s="213" customFormat="1" ht="13.5" customHeight="1">
      <c r="A981" s="143"/>
      <c r="B981" s="143"/>
      <c r="C981" s="143"/>
      <c r="D981" s="143"/>
      <c r="E981" s="143"/>
      <c r="F981" s="143"/>
      <c r="G981" s="143"/>
      <c r="H981" s="143"/>
      <c r="I981" s="143"/>
      <c r="J981" s="143"/>
    </row>
    <row r="982" spans="1:10" s="213" customFormat="1" ht="13.5" customHeight="1">
      <c r="A982" s="143"/>
      <c r="B982" s="143"/>
      <c r="C982" s="143"/>
      <c r="D982" s="143"/>
      <c r="E982" s="143"/>
      <c r="F982" s="143"/>
      <c r="G982" s="143"/>
      <c r="H982" s="143"/>
      <c r="I982" s="143"/>
      <c r="J982" s="143"/>
    </row>
    <row r="983" spans="1:10" s="213" customFormat="1" ht="13.5" customHeight="1">
      <c r="A983" s="143"/>
      <c r="B983" s="143"/>
      <c r="C983" s="143"/>
      <c r="D983" s="143"/>
      <c r="E983" s="143"/>
      <c r="F983" s="143"/>
      <c r="G983" s="143"/>
      <c r="H983" s="143"/>
      <c r="I983" s="143"/>
      <c r="J983" s="143"/>
    </row>
    <row r="984" spans="1:10" s="213" customFormat="1" ht="13.5" customHeight="1">
      <c r="A984" s="143"/>
      <c r="B984" s="143"/>
      <c r="C984" s="143"/>
      <c r="D984" s="143"/>
      <c r="E984" s="143"/>
      <c r="F984" s="143"/>
      <c r="G984" s="143"/>
      <c r="H984" s="143"/>
      <c r="I984" s="143"/>
      <c r="J984" s="143"/>
    </row>
    <row r="985" spans="1:10" s="213" customFormat="1" ht="13.5" customHeight="1">
      <c r="A985" s="143"/>
      <c r="B985" s="143"/>
      <c r="C985" s="143"/>
      <c r="D985" s="143"/>
      <c r="E985" s="143"/>
      <c r="F985" s="143"/>
      <c r="G985" s="143"/>
      <c r="H985" s="143"/>
      <c r="I985" s="143"/>
      <c r="J985" s="143"/>
    </row>
    <row r="986" spans="1:10" s="213" customFormat="1" ht="13.5" customHeight="1">
      <c r="A986" s="143"/>
      <c r="B986" s="143"/>
      <c r="C986" s="143"/>
      <c r="D986" s="143"/>
      <c r="E986" s="143"/>
      <c r="F986" s="143"/>
      <c r="G986" s="143"/>
      <c r="H986" s="143"/>
      <c r="I986" s="143"/>
      <c r="J986" s="143"/>
    </row>
    <row r="987" spans="1:10" s="213" customFormat="1" ht="13.5" customHeight="1">
      <c r="A987" s="143"/>
      <c r="B987" s="143"/>
      <c r="C987" s="143"/>
      <c r="D987" s="143"/>
      <c r="E987" s="143"/>
      <c r="F987" s="143"/>
      <c r="G987" s="143"/>
      <c r="H987" s="143"/>
      <c r="I987" s="143"/>
      <c r="J987" s="143"/>
    </row>
    <row r="988" spans="1:10" s="213" customFormat="1" ht="13.5" customHeight="1">
      <c r="A988" s="143"/>
      <c r="B988" s="143"/>
      <c r="C988" s="143"/>
      <c r="D988" s="143"/>
      <c r="E988" s="143"/>
      <c r="F988" s="143"/>
      <c r="G988" s="143"/>
      <c r="H988" s="143"/>
      <c r="I988" s="143"/>
      <c r="J988" s="143"/>
    </row>
    <row r="989" spans="1:10" s="213" customFormat="1" ht="13.5" customHeight="1">
      <c r="A989" s="143"/>
      <c r="B989" s="143"/>
      <c r="C989" s="143"/>
      <c r="D989" s="143"/>
      <c r="E989" s="143"/>
      <c r="F989" s="143"/>
      <c r="G989" s="143"/>
      <c r="H989" s="143"/>
      <c r="I989" s="143"/>
      <c r="J989" s="143"/>
    </row>
    <row r="990" spans="1:10" s="213" customFormat="1" ht="13.5" customHeight="1">
      <c r="A990" s="143"/>
      <c r="B990" s="143"/>
      <c r="C990" s="143"/>
      <c r="D990" s="143"/>
      <c r="E990" s="143"/>
      <c r="F990" s="143"/>
      <c r="G990" s="143"/>
      <c r="H990" s="143"/>
      <c r="I990" s="143"/>
      <c r="J990" s="143"/>
    </row>
    <row r="991" spans="1:10" s="213" customFormat="1" ht="13.5" customHeight="1">
      <c r="A991" s="143"/>
      <c r="B991" s="143"/>
      <c r="C991" s="143"/>
      <c r="D991" s="143"/>
      <c r="E991" s="143"/>
      <c r="F991" s="143"/>
      <c r="G991" s="143"/>
      <c r="H991" s="143"/>
      <c r="I991" s="143"/>
      <c r="J991" s="143"/>
    </row>
    <row r="992" spans="1:10" s="213" customFormat="1" ht="13.5" customHeight="1">
      <c r="A992" s="143"/>
      <c r="B992" s="143"/>
      <c r="C992" s="143"/>
      <c r="D992" s="143"/>
      <c r="E992" s="143"/>
      <c r="F992" s="143"/>
      <c r="G992" s="143"/>
      <c r="H992" s="143"/>
      <c r="I992" s="143"/>
      <c r="J992" s="143"/>
    </row>
    <row r="993" spans="1:10" s="213" customFormat="1" ht="13.5" customHeight="1">
      <c r="A993" s="143"/>
      <c r="B993" s="143"/>
      <c r="C993" s="143"/>
      <c r="D993" s="143"/>
      <c r="E993" s="143"/>
      <c r="F993" s="143"/>
      <c r="G993" s="143"/>
      <c r="H993" s="143"/>
      <c r="I993" s="143"/>
      <c r="J993" s="143"/>
    </row>
    <row r="994" spans="1:10" s="213" customFormat="1" ht="13.5" customHeight="1">
      <c r="A994" s="143"/>
      <c r="B994" s="143"/>
      <c r="C994" s="143"/>
      <c r="D994" s="143"/>
      <c r="E994" s="143"/>
      <c r="F994" s="143"/>
      <c r="G994" s="143"/>
      <c r="H994" s="143"/>
      <c r="I994" s="143"/>
      <c r="J994" s="143"/>
    </row>
    <row r="995" spans="1:10" s="213" customFormat="1" ht="13.5" customHeight="1">
      <c r="A995" s="143"/>
      <c r="B995" s="143"/>
      <c r="C995" s="143"/>
      <c r="D995" s="143"/>
      <c r="E995" s="143"/>
      <c r="F995" s="143"/>
      <c r="G995" s="143"/>
      <c r="H995" s="143"/>
      <c r="I995" s="143"/>
      <c r="J995" s="143"/>
    </row>
    <row r="996" spans="1:10" s="213" customFormat="1" ht="13.5" customHeight="1">
      <c r="A996" s="143"/>
      <c r="B996" s="143"/>
      <c r="C996" s="143"/>
      <c r="D996" s="143"/>
      <c r="E996" s="143"/>
      <c r="F996" s="143"/>
      <c r="G996" s="143"/>
      <c r="H996" s="143"/>
      <c r="I996" s="143"/>
      <c r="J996" s="143"/>
    </row>
    <row r="997" spans="1:10" s="213" customFormat="1" ht="13.5" customHeight="1">
      <c r="A997" s="143"/>
      <c r="B997" s="143"/>
      <c r="C997" s="143"/>
      <c r="D997" s="143"/>
      <c r="E997" s="143"/>
      <c r="F997" s="143"/>
      <c r="G997" s="143"/>
      <c r="H997" s="143"/>
      <c r="I997" s="143"/>
      <c r="J997" s="143"/>
    </row>
    <row r="998" spans="1:10" s="213" customFormat="1" ht="13.5" customHeight="1">
      <c r="A998" s="143"/>
      <c r="B998" s="143"/>
      <c r="C998" s="143"/>
      <c r="D998" s="143"/>
      <c r="E998" s="143"/>
      <c r="F998" s="143"/>
      <c r="G998" s="143"/>
      <c r="H998" s="143"/>
      <c r="I998" s="143"/>
      <c r="J998" s="143"/>
    </row>
    <row r="999" spans="1:10" s="213" customFormat="1" ht="13.5" customHeight="1">
      <c r="A999" s="143"/>
      <c r="B999" s="143"/>
      <c r="C999" s="143"/>
      <c r="D999" s="143"/>
      <c r="E999" s="143"/>
      <c r="F999" s="143"/>
      <c r="G999" s="143"/>
      <c r="H999" s="143"/>
      <c r="I999" s="143"/>
      <c r="J999" s="143"/>
    </row>
    <row r="1000" spans="1:10" s="213" customFormat="1" ht="13.5" customHeight="1">
      <c r="A1000" s="143"/>
      <c r="B1000" s="143"/>
      <c r="C1000" s="143"/>
      <c r="D1000" s="143"/>
      <c r="E1000" s="143"/>
      <c r="F1000" s="143"/>
      <c r="G1000" s="143"/>
      <c r="H1000" s="143"/>
      <c r="I1000" s="143"/>
      <c r="J1000" s="143"/>
    </row>
    <row r="1001" spans="1:10" s="213" customFormat="1" ht="13.5" customHeight="1">
      <c r="A1001" s="143"/>
      <c r="B1001" s="143"/>
      <c r="C1001" s="143"/>
      <c r="D1001" s="143"/>
      <c r="E1001" s="143"/>
      <c r="F1001" s="143"/>
      <c r="G1001" s="143"/>
      <c r="H1001" s="143"/>
      <c r="I1001" s="143"/>
      <c r="J1001" s="143"/>
    </row>
    <row r="1002" spans="1:10" s="213" customFormat="1" ht="13.5" customHeight="1">
      <c r="A1002" s="143"/>
      <c r="B1002" s="143"/>
      <c r="C1002" s="143"/>
      <c r="D1002" s="143"/>
      <c r="E1002" s="143"/>
      <c r="F1002" s="143"/>
      <c r="G1002" s="143"/>
      <c r="H1002" s="143"/>
      <c r="I1002" s="143"/>
      <c r="J1002" s="143"/>
    </row>
    <row r="1003" spans="1:10" s="213" customFormat="1" ht="13.5" customHeight="1">
      <c r="A1003" s="143"/>
      <c r="B1003" s="143"/>
      <c r="C1003" s="143"/>
      <c r="D1003" s="143"/>
      <c r="E1003" s="143"/>
      <c r="F1003" s="143"/>
      <c r="G1003" s="143"/>
      <c r="H1003" s="143"/>
      <c r="I1003" s="143"/>
      <c r="J1003" s="143"/>
    </row>
    <row r="1004" spans="1:10" s="213" customFormat="1" ht="13.5" customHeight="1">
      <c r="A1004" s="143"/>
      <c r="B1004" s="143"/>
      <c r="C1004" s="143"/>
      <c r="D1004" s="143"/>
      <c r="E1004" s="143"/>
      <c r="F1004" s="143"/>
      <c r="G1004" s="143"/>
      <c r="H1004" s="143"/>
      <c r="I1004" s="143"/>
      <c r="J1004" s="143"/>
    </row>
    <row r="1005" spans="1:10" s="213" customFormat="1" ht="13.5" customHeight="1">
      <c r="A1005" s="143"/>
      <c r="B1005" s="143"/>
      <c r="C1005" s="143"/>
      <c r="D1005" s="143"/>
      <c r="E1005" s="143"/>
      <c r="F1005" s="143"/>
      <c r="G1005" s="143"/>
      <c r="H1005" s="143"/>
      <c r="I1005" s="143"/>
      <c r="J1005" s="143"/>
    </row>
    <row r="1006" spans="1:10" s="213" customFormat="1" ht="13.5" customHeight="1">
      <c r="A1006" s="143"/>
      <c r="B1006" s="143"/>
      <c r="C1006" s="143"/>
      <c r="D1006" s="143"/>
      <c r="E1006" s="143"/>
      <c r="F1006" s="143"/>
      <c r="G1006" s="143"/>
      <c r="H1006" s="143"/>
      <c r="I1006" s="143"/>
      <c r="J1006" s="143"/>
    </row>
    <row r="1007" spans="1:10" s="213" customFormat="1" ht="13.5" customHeight="1">
      <c r="A1007" s="143"/>
      <c r="B1007" s="143"/>
      <c r="C1007" s="143"/>
      <c r="D1007" s="143"/>
      <c r="E1007" s="143"/>
      <c r="F1007" s="143"/>
      <c r="G1007" s="143"/>
      <c r="H1007" s="143"/>
      <c r="I1007" s="143"/>
      <c r="J1007" s="143"/>
    </row>
    <row r="1008" spans="1:10" s="213" customFormat="1" ht="13.5" customHeight="1">
      <c r="A1008" s="143"/>
      <c r="B1008" s="143"/>
      <c r="C1008" s="143"/>
      <c r="D1008" s="143"/>
      <c r="E1008" s="143"/>
      <c r="F1008" s="143"/>
      <c r="G1008" s="143"/>
      <c r="H1008" s="143"/>
      <c r="I1008" s="143"/>
      <c r="J1008" s="143"/>
    </row>
    <row r="1009" spans="1:10" s="213" customFormat="1" ht="13.5" customHeight="1">
      <c r="A1009" s="143"/>
      <c r="B1009" s="143"/>
      <c r="C1009" s="143"/>
      <c r="D1009" s="143"/>
      <c r="E1009" s="143"/>
      <c r="F1009" s="143"/>
      <c r="G1009" s="143"/>
      <c r="H1009" s="143"/>
      <c r="I1009" s="143"/>
      <c r="J1009" s="143"/>
    </row>
    <row r="1010" spans="1:10" s="213" customFormat="1" ht="13.5" customHeight="1">
      <c r="A1010" s="143"/>
      <c r="B1010" s="143"/>
      <c r="C1010" s="143"/>
      <c r="D1010" s="143"/>
      <c r="E1010" s="143"/>
      <c r="F1010" s="143"/>
      <c r="G1010" s="143"/>
      <c r="H1010" s="143"/>
      <c r="I1010" s="143"/>
      <c r="J1010" s="143"/>
    </row>
    <row r="1011" spans="1:10" s="213" customFormat="1" ht="13.5" customHeight="1">
      <c r="A1011" s="143"/>
      <c r="B1011" s="143"/>
      <c r="C1011" s="143"/>
      <c r="D1011" s="143"/>
      <c r="E1011" s="143"/>
      <c r="F1011" s="143"/>
      <c r="G1011" s="143"/>
      <c r="H1011" s="143"/>
      <c r="I1011" s="143"/>
      <c r="J1011" s="143"/>
    </row>
    <row r="1012" spans="1:10" s="213" customFormat="1" ht="13.5" customHeight="1">
      <c r="A1012" s="143"/>
      <c r="B1012" s="143"/>
      <c r="C1012" s="143"/>
      <c r="D1012" s="143"/>
      <c r="E1012" s="143"/>
      <c r="F1012" s="143"/>
      <c r="G1012" s="143"/>
      <c r="H1012" s="143"/>
      <c r="I1012" s="143"/>
      <c r="J1012" s="143"/>
    </row>
    <row r="1013" spans="1:10" s="213" customFormat="1" ht="13.5" customHeight="1">
      <c r="A1013" s="143"/>
      <c r="B1013" s="143"/>
      <c r="C1013" s="143"/>
      <c r="D1013" s="143"/>
      <c r="E1013" s="143"/>
      <c r="F1013" s="143"/>
      <c r="G1013" s="143"/>
      <c r="H1013" s="143"/>
      <c r="I1013" s="143"/>
      <c r="J1013" s="143"/>
    </row>
    <row r="1014" spans="1:10" s="213" customFormat="1" ht="13.5" customHeight="1">
      <c r="A1014" s="143"/>
      <c r="B1014" s="143"/>
      <c r="C1014" s="143"/>
      <c r="D1014" s="143"/>
      <c r="E1014" s="143"/>
      <c r="F1014" s="143"/>
      <c r="G1014" s="143"/>
      <c r="H1014" s="143"/>
      <c r="I1014" s="143"/>
      <c r="J1014" s="143"/>
    </row>
    <row r="1015" spans="1:10" s="213" customFormat="1" ht="13.5" customHeight="1">
      <c r="A1015" s="143"/>
      <c r="B1015" s="143"/>
      <c r="C1015" s="143"/>
      <c r="D1015" s="143"/>
      <c r="E1015" s="143"/>
      <c r="F1015" s="143"/>
      <c r="G1015" s="143"/>
      <c r="H1015" s="143"/>
      <c r="I1015" s="143"/>
      <c r="J1015" s="143"/>
    </row>
    <row r="1016" spans="1:10" s="213" customFormat="1" ht="13.5" customHeight="1">
      <c r="A1016" s="143"/>
      <c r="B1016" s="143"/>
      <c r="C1016" s="143"/>
      <c r="D1016" s="143"/>
      <c r="E1016" s="143"/>
      <c r="F1016" s="143"/>
      <c r="G1016" s="143"/>
      <c r="H1016" s="143"/>
      <c r="I1016" s="143"/>
      <c r="J1016" s="143"/>
    </row>
    <row r="1017" spans="1:10" s="213" customFormat="1" ht="13.5" customHeight="1">
      <c r="A1017" s="143"/>
      <c r="B1017" s="143"/>
      <c r="C1017" s="143"/>
      <c r="D1017" s="143"/>
      <c r="E1017" s="143"/>
      <c r="F1017" s="143"/>
      <c r="G1017" s="143"/>
      <c r="H1017" s="143"/>
      <c r="I1017" s="143"/>
      <c r="J1017" s="143"/>
    </row>
    <row r="1018" spans="1:10" s="213" customFormat="1" ht="13.5" customHeight="1">
      <c r="A1018" s="143"/>
      <c r="B1018" s="143"/>
      <c r="C1018" s="143"/>
      <c r="D1018" s="143"/>
      <c r="E1018" s="143"/>
      <c r="F1018" s="143"/>
      <c r="G1018" s="143"/>
      <c r="H1018" s="143"/>
      <c r="I1018" s="143"/>
      <c r="J1018" s="143"/>
    </row>
    <row r="1019" spans="1:10" s="213" customFormat="1" ht="13.5" customHeight="1">
      <c r="A1019" s="143"/>
      <c r="B1019" s="143"/>
      <c r="C1019" s="143"/>
      <c r="D1019" s="143"/>
      <c r="E1019" s="143"/>
      <c r="F1019" s="143"/>
      <c r="G1019" s="143"/>
      <c r="H1019" s="143"/>
      <c r="I1019" s="143"/>
      <c r="J1019" s="143"/>
    </row>
    <row r="1020" spans="1:10" s="213" customFormat="1" ht="13.5" customHeight="1">
      <c r="A1020" s="143"/>
      <c r="B1020" s="143"/>
      <c r="C1020" s="143"/>
      <c r="D1020" s="143"/>
      <c r="E1020" s="143"/>
      <c r="F1020" s="143"/>
      <c r="G1020" s="143"/>
      <c r="H1020" s="143"/>
      <c r="I1020" s="143"/>
      <c r="J1020" s="143"/>
    </row>
    <row r="1021" spans="1:10" s="213" customFormat="1" ht="13.5" customHeight="1">
      <c r="A1021" s="143"/>
      <c r="B1021" s="143"/>
      <c r="C1021" s="143"/>
      <c r="D1021" s="143"/>
      <c r="E1021" s="143"/>
      <c r="F1021" s="143"/>
      <c r="G1021" s="143"/>
      <c r="H1021" s="143"/>
      <c r="I1021" s="143"/>
      <c r="J1021" s="143"/>
    </row>
    <row r="1022" spans="1:10" s="213" customFormat="1" ht="13.5" customHeight="1">
      <c r="A1022" s="143"/>
      <c r="B1022" s="143"/>
      <c r="C1022" s="143"/>
      <c r="D1022" s="143"/>
      <c r="E1022" s="143"/>
      <c r="F1022" s="143"/>
      <c r="G1022" s="143"/>
      <c r="H1022" s="143"/>
      <c r="I1022" s="143"/>
      <c r="J1022" s="143"/>
    </row>
    <row r="1023" spans="1:10" s="213" customFormat="1" ht="13.5" customHeight="1">
      <c r="A1023" s="143"/>
      <c r="B1023" s="143"/>
      <c r="C1023" s="143"/>
      <c r="D1023" s="143"/>
      <c r="E1023" s="143"/>
      <c r="F1023" s="143"/>
      <c r="G1023" s="143"/>
      <c r="H1023" s="143"/>
      <c r="I1023" s="143"/>
      <c r="J1023" s="143"/>
    </row>
    <row r="1024" spans="1:10" s="213" customFormat="1" ht="13.5" customHeight="1">
      <c r="A1024" s="143"/>
      <c r="B1024" s="143"/>
      <c r="C1024" s="143"/>
      <c r="D1024" s="143"/>
      <c r="E1024" s="143"/>
      <c r="F1024" s="143"/>
      <c r="G1024" s="143"/>
      <c r="H1024" s="143"/>
      <c r="I1024" s="143"/>
      <c r="J1024" s="143"/>
    </row>
    <row r="1025" spans="1:10" s="213" customFormat="1" ht="13.5" customHeight="1">
      <c r="A1025" s="143"/>
      <c r="B1025" s="143"/>
      <c r="C1025" s="143"/>
      <c r="D1025" s="143"/>
      <c r="E1025" s="143"/>
      <c r="F1025" s="143"/>
      <c r="G1025" s="143"/>
      <c r="H1025" s="143"/>
      <c r="I1025" s="143"/>
      <c r="J1025" s="143"/>
    </row>
    <row r="1026" spans="1:10" s="213" customFormat="1" ht="13.5" customHeight="1">
      <c r="A1026" s="143"/>
      <c r="B1026" s="143"/>
      <c r="C1026" s="143"/>
      <c r="D1026" s="143"/>
      <c r="E1026" s="143"/>
      <c r="F1026" s="143"/>
      <c r="G1026" s="143"/>
      <c r="H1026" s="143"/>
      <c r="I1026" s="143"/>
      <c r="J1026" s="143"/>
    </row>
    <row r="1027" spans="1:10" s="213" customFormat="1" ht="13.5" customHeight="1">
      <c r="A1027" s="143"/>
      <c r="B1027" s="143"/>
      <c r="C1027" s="143"/>
      <c r="D1027" s="143"/>
      <c r="E1027" s="143"/>
      <c r="F1027" s="143"/>
      <c r="G1027" s="143"/>
      <c r="H1027" s="143"/>
      <c r="I1027" s="143"/>
      <c r="J1027" s="143"/>
    </row>
    <row r="1028" spans="1:10" s="213" customFormat="1" ht="13.5" customHeight="1">
      <c r="A1028" s="143"/>
      <c r="B1028" s="143"/>
      <c r="C1028" s="143"/>
      <c r="D1028" s="143"/>
      <c r="E1028" s="143"/>
      <c r="F1028" s="143"/>
      <c r="G1028" s="143"/>
      <c r="H1028" s="143"/>
      <c r="I1028" s="143"/>
      <c r="J1028" s="143"/>
    </row>
    <row r="1029" spans="1:10" s="213" customFormat="1" ht="13.5" customHeight="1">
      <c r="A1029" s="143"/>
      <c r="B1029" s="143"/>
      <c r="C1029" s="143"/>
      <c r="D1029" s="143"/>
      <c r="E1029" s="143"/>
      <c r="F1029" s="143"/>
      <c r="G1029" s="143"/>
      <c r="H1029" s="143"/>
      <c r="I1029" s="143"/>
      <c r="J1029" s="143"/>
    </row>
    <row r="1030" spans="1:10" s="213" customFormat="1" ht="13.5" customHeight="1">
      <c r="A1030" s="143"/>
      <c r="B1030" s="143"/>
      <c r="C1030" s="143"/>
      <c r="D1030" s="143"/>
      <c r="E1030" s="143"/>
      <c r="F1030" s="143"/>
      <c r="G1030" s="143"/>
      <c r="H1030" s="143"/>
      <c r="I1030" s="143"/>
      <c r="J1030" s="143"/>
    </row>
    <row r="1031" spans="1:10" s="213" customFormat="1" ht="13.5" customHeight="1">
      <c r="A1031" s="143"/>
      <c r="B1031" s="143"/>
      <c r="C1031" s="143"/>
      <c r="D1031" s="143"/>
      <c r="E1031" s="143"/>
      <c r="F1031" s="143"/>
      <c r="G1031" s="143"/>
      <c r="H1031" s="143"/>
      <c r="I1031" s="143"/>
      <c r="J1031" s="143"/>
    </row>
    <row r="1032" spans="1:10" s="213" customFormat="1" ht="13.5" customHeight="1">
      <c r="A1032" s="143"/>
      <c r="B1032" s="143"/>
      <c r="C1032" s="143"/>
      <c r="D1032" s="143"/>
      <c r="E1032" s="143"/>
      <c r="F1032" s="143"/>
      <c r="G1032" s="143"/>
      <c r="H1032" s="143"/>
      <c r="I1032" s="143"/>
      <c r="J1032" s="143"/>
    </row>
    <row r="1033" spans="1:10" s="213" customFormat="1" ht="13.5" customHeight="1">
      <c r="A1033" s="143"/>
      <c r="B1033" s="143"/>
      <c r="C1033" s="143"/>
      <c r="D1033" s="143"/>
      <c r="E1033" s="143"/>
      <c r="F1033" s="143"/>
      <c r="G1033" s="143"/>
      <c r="H1033" s="143"/>
      <c r="I1033" s="143"/>
      <c r="J1033" s="143"/>
    </row>
    <row r="1034" spans="1:10" s="213" customFormat="1" ht="13.5" customHeight="1">
      <c r="A1034" s="143"/>
      <c r="B1034" s="143"/>
      <c r="C1034" s="143"/>
      <c r="D1034" s="143"/>
      <c r="E1034" s="143"/>
      <c r="F1034" s="143"/>
      <c r="G1034" s="143"/>
      <c r="H1034" s="143"/>
      <c r="I1034" s="143"/>
      <c r="J1034" s="143"/>
    </row>
    <row r="1035" spans="1:10" s="213" customFormat="1" ht="13.5" customHeight="1">
      <c r="A1035" s="143"/>
      <c r="B1035" s="143"/>
      <c r="C1035" s="143"/>
      <c r="D1035" s="143"/>
      <c r="E1035" s="143"/>
      <c r="F1035" s="143"/>
      <c r="G1035" s="143"/>
      <c r="H1035" s="143"/>
      <c r="I1035" s="143"/>
      <c r="J1035" s="143"/>
    </row>
    <row r="1036" spans="1:10" s="213" customFormat="1" ht="13.5" customHeight="1">
      <c r="A1036" s="143"/>
      <c r="B1036" s="143"/>
      <c r="C1036" s="143"/>
      <c r="D1036" s="143"/>
      <c r="E1036" s="143"/>
      <c r="F1036" s="143"/>
      <c r="G1036" s="143"/>
      <c r="H1036" s="143"/>
      <c r="I1036" s="143"/>
      <c r="J1036" s="143"/>
    </row>
    <row r="1037" spans="1:10" s="213" customFormat="1" ht="13.5" customHeight="1">
      <c r="A1037" s="143"/>
      <c r="B1037" s="143"/>
      <c r="C1037" s="143"/>
      <c r="D1037" s="143"/>
      <c r="E1037" s="143"/>
      <c r="F1037" s="143"/>
      <c r="G1037" s="143"/>
      <c r="H1037" s="143"/>
      <c r="I1037" s="143"/>
      <c r="J1037" s="143"/>
    </row>
    <row r="1038" spans="1:10" s="213" customFormat="1" ht="13.5" customHeight="1">
      <c r="A1038" s="143"/>
      <c r="B1038" s="143"/>
      <c r="C1038" s="143"/>
      <c r="D1038" s="143"/>
      <c r="E1038" s="143"/>
      <c r="F1038" s="143"/>
      <c r="G1038" s="143"/>
      <c r="H1038" s="143"/>
      <c r="I1038" s="143"/>
      <c r="J1038" s="143"/>
    </row>
    <row r="1039" spans="1:10" s="213" customFormat="1" ht="13.5" customHeight="1">
      <c r="A1039" s="143"/>
      <c r="B1039" s="143"/>
      <c r="C1039" s="143"/>
      <c r="D1039" s="143"/>
      <c r="E1039" s="143"/>
      <c r="F1039" s="143"/>
      <c r="G1039" s="143"/>
      <c r="H1039" s="143"/>
      <c r="I1039" s="143"/>
      <c r="J1039" s="143"/>
    </row>
    <row r="1040" spans="1:10" s="213" customFormat="1" ht="13.5" customHeight="1">
      <c r="A1040" s="143"/>
      <c r="B1040" s="143"/>
      <c r="C1040" s="143"/>
      <c r="D1040" s="143"/>
      <c r="E1040" s="143"/>
      <c r="F1040" s="143"/>
      <c r="G1040" s="143"/>
      <c r="H1040" s="143"/>
      <c r="I1040" s="143"/>
      <c r="J1040" s="143"/>
    </row>
    <row r="1041" spans="1:10" s="213" customFormat="1" ht="13.5" customHeight="1">
      <c r="A1041" s="143"/>
      <c r="B1041" s="143"/>
      <c r="C1041" s="143"/>
      <c r="D1041" s="143"/>
      <c r="E1041" s="143"/>
      <c r="F1041" s="143"/>
      <c r="G1041" s="143"/>
      <c r="H1041" s="143"/>
      <c r="I1041" s="143"/>
      <c r="J1041" s="143"/>
    </row>
    <row r="1042" spans="1:10" s="213" customFormat="1" ht="13.5" customHeight="1">
      <c r="A1042" s="143"/>
      <c r="B1042" s="143"/>
      <c r="C1042" s="143"/>
      <c r="D1042" s="143"/>
      <c r="E1042" s="143"/>
      <c r="F1042" s="143"/>
      <c r="G1042" s="143"/>
      <c r="H1042" s="143"/>
      <c r="I1042" s="143"/>
      <c r="J1042" s="143"/>
    </row>
    <row r="1043" spans="1:10" s="213" customFormat="1" ht="13.5" customHeight="1">
      <c r="A1043" s="143"/>
      <c r="B1043" s="143"/>
      <c r="C1043" s="143"/>
      <c r="D1043" s="143"/>
      <c r="E1043" s="143"/>
      <c r="F1043" s="143"/>
      <c r="G1043" s="143"/>
      <c r="H1043" s="143"/>
      <c r="I1043" s="143"/>
      <c r="J1043" s="143"/>
    </row>
    <row r="1044" spans="1:10" s="213" customFormat="1" ht="13.5" customHeight="1">
      <c r="A1044" s="143"/>
      <c r="B1044" s="143"/>
      <c r="C1044" s="143"/>
      <c r="D1044" s="143"/>
      <c r="E1044" s="143"/>
      <c r="F1044" s="143"/>
      <c r="G1044" s="143"/>
      <c r="H1044" s="143"/>
      <c r="I1044" s="143"/>
      <c r="J1044" s="143"/>
    </row>
    <row r="1045" spans="1:10" s="213" customFormat="1" ht="13.5" customHeight="1">
      <c r="A1045" s="143"/>
      <c r="B1045" s="143"/>
      <c r="C1045" s="143"/>
      <c r="D1045" s="143"/>
      <c r="E1045" s="143"/>
      <c r="F1045" s="143"/>
      <c r="G1045" s="143"/>
      <c r="H1045" s="143"/>
      <c r="I1045" s="143"/>
      <c r="J1045" s="143"/>
    </row>
    <row r="1046" spans="1:10" s="213" customFormat="1" ht="13.5" customHeight="1">
      <c r="A1046" s="143"/>
      <c r="B1046" s="143"/>
      <c r="C1046" s="143"/>
      <c r="D1046" s="143"/>
      <c r="E1046" s="143"/>
      <c r="F1046" s="143"/>
      <c r="G1046" s="143"/>
      <c r="H1046" s="143"/>
      <c r="I1046" s="143"/>
      <c r="J1046" s="143"/>
    </row>
    <row r="1047" spans="1:10" s="213" customFormat="1" ht="13.5" customHeight="1">
      <c r="A1047" s="143"/>
      <c r="B1047" s="143"/>
      <c r="C1047" s="143"/>
      <c r="D1047" s="143"/>
      <c r="E1047" s="143"/>
      <c r="F1047" s="143"/>
      <c r="G1047" s="143"/>
      <c r="H1047" s="143"/>
      <c r="I1047" s="143"/>
      <c r="J1047" s="143"/>
    </row>
    <row r="1048" spans="1:10" s="213" customFormat="1" ht="13.5" customHeight="1">
      <c r="A1048" s="143"/>
      <c r="B1048" s="143"/>
      <c r="C1048" s="143"/>
      <c r="D1048" s="143"/>
      <c r="E1048" s="143"/>
      <c r="F1048" s="143"/>
      <c r="G1048" s="143"/>
      <c r="H1048" s="143"/>
      <c r="I1048" s="143"/>
      <c r="J1048" s="143"/>
    </row>
    <row r="1049" spans="1:10" s="213" customFormat="1" ht="13.5" customHeight="1">
      <c r="A1049" s="143"/>
      <c r="B1049" s="143"/>
      <c r="C1049" s="143"/>
      <c r="D1049" s="143"/>
      <c r="E1049" s="143"/>
      <c r="F1049" s="143"/>
      <c r="G1049" s="143"/>
      <c r="H1049" s="143"/>
      <c r="I1049" s="143"/>
      <c r="J1049" s="143"/>
    </row>
    <row r="1050" spans="1:10" s="213" customFormat="1" ht="13.5" customHeight="1">
      <c r="A1050" s="143"/>
      <c r="B1050" s="143"/>
      <c r="C1050" s="143"/>
      <c r="D1050" s="143"/>
      <c r="E1050" s="143"/>
      <c r="F1050" s="143"/>
      <c r="G1050" s="143"/>
      <c r="H1050" s="143"/>
      <c r="I1050" s="143"/>
      <c r="J1050" s="143"/>
    </row>
    <row r="1051" spans="1:10" s="213" customFormat="1" ht="13.5" customHeight="1">
      <c r="A1051" s="143"/>
      <c r="B1051" s="143"/>
      <c r="C1051" s="143"/>
      <c r="D1051" s="143"/>
      <c r="E1051" s="143"/>
      <c r="F1051" s="143"/>
      <c r="G1051" s="143"/>
      <c r="H1051" s="143"/>
      <c r="I1051" s="143"/>
      <c r="J1051" s="143"/>
    </row>
    <row r="1052" spans="1:10" s="213" customFormat="1" ht="13.5" customHeight="1">
      <c r="A1052" s="143"/>
      <c r="B1052" s="143"/>
      <c r="C1052" s="143"/>
      <c r="D1052" s="143"/>
      <c r="E1052" s="143"/>
      <c r="F1052" s="143"/>
      <c r="G1052" s="143"/>
      <c r="H1052" s="143"/>
      <c r="I1052" s="143"/>
      <c r="J1052" s="143"/>
    </row>
    <row r="1053" spans="1:10" s="213" customFormat="1" ht="13.5" customHeight="1">
      <c r="A1053" s="143"/>
      <c r="B1053" s="143"/>
      <c r="C1053" s="143"/>
      <c r="D1053" s="143"/>
      <c r="E1053" s="143"/>
      <c r="F1053" s="143"/>
      <c r="G1053" s="143"/>
      <c r="H1053" s="143"/>
      <c r="I1053" s="143"/>
      <c r="J1053" s="143"/>
    </row>
    <row r="1054" spans="1:10" s="213" customFormat="1" ht="13.5" customHeight="1">
      <c r="A1054" s="143"/>
      <c r="B1054" s="143"/>
      <c r="C1054" s="143"/>
      <c r="D1054" s="143"/>
      <c r="E1054" s="143"/>
      <c r="F1054" s="143"/>
      <c r="G1054" s="143"/>
      <c r="H1054" s="143"/>
      <c r="I1054" s="143"/>
      <c r="J1054" s="143"/>
    </row>
    <row r="1055" spans="1:10" s="213" customFormat="1" ht="13.5" customHeight="1">
      <c r="A1055" s="143"/>
      <c r="B1055" s="143"/>
      <c r="C1055" s="143"/>
      <c r="D1055" s="143"/>
      <c r="E1055" s="143"/>
      <c r="F1055" s="143"/>
      <c r="G1055" s="143"/>
      <c r="H1055" s="143"/>
      <c r="I1055" s="143"/>
      <c r="J1055" s="143"/>
    </row>
    <row r="1056" spans="1:10" s="213" customFormat="1" ht="13.5" customHeight="1">
      <c r="A1056" s="143"/>
      <c r="B1056" s="143"/>
      <c r="C1056" s="143"/>
      <c r="D1056" s="143"/>
      <c r="E1056" s="143"/>
      <c r="F1056" s="143"/>
      <c r="G1056" s="143"/>
      <c r="H1056" s="143"/>
      <c r="I1056" s="143"/>
      <c r="J1056" s="143"/>
    </row>
    <row r="1057" spans="1:10" s="213" customFormat="1" ht="13.5" customHeight="1">
      <c r="A1057" s="143"/>
      <c r="B1057" s="143"/>
      <c r="C1057" s="143"/>
      <c r="D1057" s="143"/>
      <c r="E1057" s="143"/>
      <c r="F1057" s="143"/>
      <c r="G1057" s="143"/>
      <c r="H1057" s="143"/>
      <c r="I1057" s="143"/>
      <c r="J1057" s="143"/>
    </row>
    <row r="1058" spans="1:10" s="213" customFormat="1" ht="13.5" customHeight="1">
      <c r="A1058" s="143"/>
      <c r="B1058" s="143"/>
      <c r="C1058" s="143"/>
      <c r="D1058" s="143"/>
      <c r="E1058" s="143"/>
      <c r="F1058" s="143"/>
      <c r="G1058" s="143"/>
      <c r="H1058" s="143"/>
      <c r="I1058" s="143"/>
      <c r="J1058" s="143"/>
    </row>
    <row r="1059" spans="1:10" s="213" customFormat="1" ht="13.5" customHeight="1">
      <c r="A1059" s="143"/>
      <c r="B1059" s="143"/>
      <c r="C1059" s="143"/>
      <c r="D1059" s="143"/>
      <c r="E1059" s="143"/>
      <c r="F1059" s="143"/>
      <c r="G1059" s="143"/>
      <c r="H1059" s="143"/>
      <c r="I1059" s="143"/>
      <c r="J1059" s="143"/>
    </row>
    <row r="1060" spans="1:10" s="213" customFormat="1" ht="13.5" customHeight="1">
      <c r="A1060" s="143"/>
      <c r="B1060" s="143"/>
      <c r="C1060" s="143"/>
      <c r="D1060" s="143"/>
      <c r="E1060" s="143"/>
      <c r="F1060" s="143"/>
      <c r="G1060" s="143"/>
      <c r="H1060" s="143"/>
      <c r="I1060" s="143"/>
      <c r="J1060" s="143"/>
    </row>
    <row r="1061" spans="1:10" s="213" customFormat="1" ht="13.5" customHeight="1">
      <c r="A1061" s="143"/>
      <c r="B1061" s="143"/>
      <c r="C1061" s="143"/>
      <c r="D1061" s="143"/>
      <c r="E1061" s="143"/>
      <c r="F1061" s="143"/>
      <c r="G1061" s="143"/>
      <c r="H1061" s="143"/>
      <c r="I1061" s="143"/>
      <c r="J1061" s="143"/>
    </row>
    <row r="1062" spans="1:10" s="213" customFormat="1" ht="13.5" customHeight="1">
      <c r="A1062" s="143"/>
      <c r="B1062" s="143"/>
      <c r="C1062" s="143"/>
      <c r="D1062" s="143"/>
      <c r="E1062" s="143"/>
      <c r="F1062" s="143"/>
      <c r="G1062" s="143"/>
      <c r="H1062" s="143"/>
      <c r="I1062" s="143"/>
      <c r="J1062" s="143"/>
    </row>
    <row r="1063" spans="1:10" s="213" customFormat="1" ht="13.5" customHeight="1">
      <c r="A1063" s="143"/>
      <c r="B1063" s="143"/>
      <c r="C1063" s="143"/>
      <c r="D1063" s="143"/>
      <c r="E1063" s="143"/>
      <c r="F1063" s="143"/>
      <c r="G1063" s="143"/>
      <c r="H1063" s="143"/>
      <c r="I1063" s="143"/>
      <c r="J1063" s="143"/>
    </row>
    <row r="1064" spans="1:10" s="213" customFormat="1" ht="13.5" customHeight="1">
      <c r="A1064" s="143"/>
      <c r="B1064" s="143"/>
      <c r="C1064" s="143"/>
      <c r="D1064" s="143"/>
      <c r="E1064" s="143"/>
      <c r="F1064" s="143"/>
      <c r="G1064" s="143"/>
      <c r="H1064" s="143"/>
      <c r="I1064" s="143"/>
      <c r="J1064" s="143"/>
    </row>
    <row r="1065" spans="1:10" s="213" customFormat="1" ht="13.5" customHeight="1">
      <c r="A1065" s="143"/>
      <c r="B1065" s="143"/>
      <c r="C1065" s="143"/>
      <c r="D1065" s="143"/>
      <c r="E1065" s="143"/>
      <c r="F1065" s="143"/>
      <c r="G1065" s="143"/>
      <c r="H1065" s="143"/>
      <c r="I1065" s="143"/>
      <c r="J1065" s="143"/>
    </row>
    <row r="1066" spans="1:10" s="213" customFormat="1" ht="13.5" customHeight="1">
      <c r="A1066" s="143"/>
      <c r="B1066" s="143"/>
      <c r="C1066" s="143"/>
      <c r="D1066" s="143"/>
      <c r="E1066" s="143"/>
      <c r="F1066" s="143"/>
      <c r="G1066" s="143"/>
      <c r="H1066" s="143"/>
      <c r="I1066" s="143"/>
      <c r="J1066" s="143"/>
    </row>
    <row r="1067" spans="1:10" s="213" customFormat="1" ht="13.5" customHeight="1">
      <c r="A1067" s="143"/>
      <c r="B1067" s="143"/>
      <c r="C1067" s="143"/>
      <c r="D1067" s="143"/>
      <c r="E1067" s="143"/>
      <c r="F1067" s="143"/>
      <c r="G1067" s="143"/>
      <c r="H1067" s="143"/>
      <c r="I1067" s="143"/>
      <c r="J1067" s="143"/>
    </row>
    <row r="1068" spans="1:10" s="213" customFormat="1" ht="13.5" customHeight="1">
      <c r="A1068" s="143"/>
      <c r="B1068" s="143"/>
      <c r="C1068" s="143"/>
      <c r="D1068" s="143"/>
      <c r="E1068" s="143"/>
      <c r="F1068" s="143"/>
      <c r="G1068" s="143"/>
      <c r="H1068" s="143"/>
      <c r="I1068" s="143"/>
      <c r="J1068" s="143"/>
    </row>
    <row r="1069" spans="1:10" s="213" customFormat="1" ht="13.5" customHeight="1">
      <c r="A1069" s="143"/>
      <c r="B1069" s="143"/>
      <c r="C1069" s="143"/>
      <c r="D1069" s="143"/>
      <c r="E1069" s="143"/>
      <c r="F1069" s="143"/>
      <c r="G1069" s="143"/>
      <c r="H1069" s="143"/>
      <c r="I1069" s="143"/>
      <c r="J1069" s="143"/>
    </row>
    <row r="1070" spans="1:10" s="213" customFormat="1" ht="13.5" customHeight="1">
      <c r="A1070" s="143"/>
      <c r="B1070" s="143"/>
      <c r="C1070" s="143"/>
      <c r="D1070" s="143"/>
      <c r="E1070" s="143"/>
      <c r="F1070" s="143"/>
      <c r="G1070" s="143"/>
      <c r="H1070" s="143"/>
      <c r="I1070" s="143"/>
      <c r="J1070" s="143"/>
    </row>
    <row r="1071" spans="1:10" s="213" customFormat="1" ht="13.5" customHeight="1">
      <c r="A1071" s="143"/>
      <c r="B1071" s="143"/>
      <c r="C1071" s="143"/>
      <c r="D1071" s="143"/>
      <c r="E1071" s="143"/>
      <c r="F1071" s="143"/>
      <c r="G1071" s="143"/>
      <c r="H1071" s="143"/>
      <c r="I1071" s="143"/>
      <c r="J1071" s="143"/>
    </row>
    <row r="1072" spans="1:10" s="213" customFormat="1" ht="13.5" customHeight="1">
      <c r="A1072" s="143"/>
      <c r="B1072" s="143"/>
      <c r="C1072" s="143"/>
      <c r="D1072" s="143"/>
      <c r="E1072" s="143"/>
      <c r="F1072" s="143"/>
      <c r="G1072" s="143"/>
      <c r="H1072" s="143"/>
      <c r="I1072" s="143"/>
      <c r="J1072" s="143"/>
    </row>
    <row r="1073" spans="1:10" s="213" customFormat="1" ht="13.5" customHeight="1">
      <c r="A1073" s="143"/>
      <c r="B1073" s="143"/>
      <c r="C1073" s="143"/>
      <c r="D1073" s="143"/>
      <c r="E1073" s="143"/>
      <c r="F1073" s="143"/>
      <c r="G1073" s="143"/>
      <c r="H1073" s="143"/>
      <c r="I1073" s="143"/>
      <c r="J1073" s="143"/>
    </row>
    <row r="1074" spans="1:10" s="213" customFormat="1" ht="13.5" customHeight="1">
      <c r="A1074" s="143"/>
      <c r="B1074" s="143"/>
      <c r="C1074" s="143"/>
      <c r="D1074" s="143"/>
      <c r="E1074" s="143"/>
      <c r="F1074" s="143"/>
      <c r="G1074" s="143"/>
      <c r="H1074" s="143"/>
      <c r="I1074" s="143"/>
      <c r="J1074" s="143"/>
    </row>
    <row r="1075" spans="1:10" s="213" customFormat="1" ht="13.5" customHeight="1">
      <c r="A1075" s="143"/>
      <c r="B1075" s="143"/>
      <c r="C1075" s="143"/>
      <c r="D1075" s="143"/>
      <c r="E1075" s="143"/>
      <c r="F1075" s="143"/>
      <c r="G1075" s="143"/>
      <c r="H1075" s="143"/>
      <c r="I1075" s="143"/>
      <c r="J1075" s="143"/>
    </row>
    <row r="1076" spans="1:10" s="213" customFormat="1" ht="13.5" customHeight="1">
      <c r="A1076" s="143"/>
      <c r="B1076" s="143"/>
      <c r="C1076" s="143"/>
      <c r="D1076" s="143"/>
      <c r="E1076" s="143"/>
      <c r="F1076" s="143"/>
      <c r="G1076" s="143"/>
      <c r="H1076" s="143"/>
      <c r="I1076" s="143"/>
      <c r="J1076" s="143"/>
    </row>
    <row r="1077" spans="1:10" s="213" customFormat="1" ht="13.5" customHeight="1">
      <c r="A1077" s="143"/>
      <c r="B1077" s="143"/>
      <c r="C1077" s="143"/>
      <c r="D1077" s="143"/>
      <c r="E1077" s="143"/>
      <c r="F1077" s="143"/>
      <c r="G1077" s="143"/>
      <c r="H1077" s="143"/>
      <c r="I1077" s="143"/>
      <c r="J1077" s="143"/>
    </row>
    <row r="1078" spans="1:10" s="213" customFormat="1" ht="13.5" customHeight="1">
      <c r="A1078" s="143"/>
      <c r="B1078" s="143"/>
      <c r="C1078" s="143"/>
      <c r="D1078" s="143"/>
      <c r="E1078" s="143"/>
      <c r="F1078" s="143"/>
      <c r="G1078" s="143"/>
      <c r="H1078" s="143"/>
      <c r="I1078" s="143"/>
      <c r="J1078" s="143"/>
    </row>
    <row r="1079" spans="1:10" s="213" customFormat="1" ht="13.5" customHeight="1">
      <c r="A1079" s="143"/>
      <c r="B1079" s="143"/>
      <c r="C1079" s="143"/>
      <c r="D1079" s="143"/>
      <c r="E1079" s="143"/>
      <c r="F1079" s="143"/>
      <c r="G1079" s="143"/>
      <c r="H1079" s="143"/>
      <c r="I1079" s="143"/>
      <c r="J1079" s="143"/>
    </row>
    <row r="1080" spans="1:10" s="213" customFormat="1" ht="13.5" customHeight="1">
      <c r="A1080" s="143"/>
      <c r="B1080" s="143"/>
      <c r="C1080" s="143"/>
      <c r="D1080" s="143"/>
      <c r="E1080" s="143"/>
      <c r="F1080" s="143"/>
      <c r="G1080" s="143"/>
      <c r="H1080" s="143"/>
      <c r="I1080" s="143"/>
      <c r="J1080" s="143"/>
    </row>
    <row r="1081" spans="1:10" s="213" customFormat="1" ht="13.5" customHeight="1">
      <c r="A1081" s="143"/>
      <c r="B1081" s="143"/>
      <c r="C1081" s="143"/>
      <c r="D1081" s="143"/>
      <c r="E1081" s="143"/>
      <c r="F1081" s="143"/>
      <c r="G1081" s="143"/>
      <c r="H1081" s="143"/>
      <c r="I1081" s="143"/>
      <c r="J1081" s="143"/>
    </row>
    <row r="1082" spans="1:10" s="213" customFormat="1" ht="13.5" customHeight="1">
      <c r="A1082" s="143"/>
      <c r="B1082" s="143"/>
      <c r="C1082" s="143"/>
      <c r="D1082" s="143"/>
      <c r="E1082" s="143"/>
      <c r="F1082" s="143"/>
      <c r="G1082" s="143"/>
      <c r="H1082" s="143"/>
      <c r="I1082" s="143"/>
      <c r="J1082" s="143"/>
    </row>
    <row r="1083" spans="1:10" s="213" customFormat="1" ht="13.5" customHeight="1">
      <c r="A1083" s="143"/>
      <c r="B1083" s="143"/>
      <c r="C1083" s="143"/>
      <c r="D1083" s="143"/>
      <c r="E1083" s="143"/>
      <c r="F1083" s="143"/>
      <c r="G1083" s="143"/>
      <c r="H1083" s="143"/>
      <c r="I1083" s="143"/>
      <c r="J1083" s="143"/>
    </row>
    <row r="1084" spans="1:10" s="213" customFormat="1" ht="13.5" customHeight="1">
      <c r="A1084" s="143"/>
      <c r="B1084" s="143"/>
      <c r="C1084" s="143"/>
      <c r="D1084" s="143"/>
      <c r="E1084" s="143"/>
      <c r="F1084" s="143"/>
      <c r="G1084" s="143"/>
      <c r="H1084" s="143"/>
      <c r="I1084" s="143"/>
      <c r="J1084" s="143"/>
    </row>
    <row r="1085" spans="1:10" s="213" customFormat="1" ht="13.5" customHeight="1">
      <c r="A1085" s="143"/>
      <c r="B1085" s="143"/>
      <c r="C1085" s="143"/>
      <c r="D1085" s="143"/>
      <c r="E1085" s="143"/>
      <c r="F1085" s="143"/>
      <c r="G1085" s="143"/>
      <c r="H1085" s="143"/>
      <c r="I1085" s="143"/>
      <c r="J1085" s="143"/>
    </row>
    <row r="1086" spans="1:10" s="213" customFormat="1" ht="13.5" customHeight="1">
      <c r="A1086" s="143"/>
      <c r="B1086" s="143"/>
      <c r="C1086" s="143"/>
      <c r="D1086" s="143"/>
      <c r="E1086" s="143"/>
      <c r="F1086" s="143"/>
      <c r="G1086" s="143"/>
      <c r="H1086" s="143"/>
      <c r="I1086" s="143"/>
      <c r="J1086" s="143"/>
    </row>
    <row r="1087" spans="1:10" s="213" customFormat="1" ht="13.5" customHeight="1">
      <c r="A1087" s="143"/>
      <c r="B1087" s="143"/>
      <c r="C1087" s="143"/>
      <c r="D1087" s="143"/>
      <c r="E1087" s="143"/>
      <c r="F1087" s="143"/>
      <c r="G1087" s="143"/>
      <c r="H1087" s="143"/>
      <c r="I1087" s="143"/>
      <c r="J1087" s="143"/>
    </row>
    <row r="1088" spans="1:10" s="213" customFormat="1" ht="13.5" customHeight="1">
      <c r="A1088" s="143"/>
      <c r="B1088" s="143"/>
      <c r="C1088" s="143"/>
      <c r="D1088" s="143"/>
      <c r="E1088" s="143"/>
      <c r="F1088" s="143"/>
      <c r="G1088" s="143"/>
      <c r="H1088" s="143"/>
      <c r="I1088" s="143"/>
      <c r="J1088" s="143"/>
    </row>
    <row r="1089" spans="1:10" s="213" customFormat="1" ht="13.5" customHeight="1">
      <c r="A1089" s="143"/>
      <c r="B1089" s="143"/>
      <c r="C1089" s="143"/>
      <c r="D1089" s="143"/>
      <c r="E1089" s="143"/>
      <c r="F1089" s="143"/>
      <c r="G1089" s="143"/>
      <c r="H1089" s="143"/>
      <c r="I1089" s="143"/>
      <c r="J1089" s="143"/>
    </row>
    <row r="1090" spans="1:10" s="213" customFormat="1" ht="13.5" customHeight="1">
      <c r="A1090" s="143"/>
      <c r="B1090" s="143"/>
      <c r="C1090" s="143"/>
      <c r="D1090" s="143"/>
      <c r="E1090" s="143"/>
      <c r="F1090" s="143"/>
      <c r="G1090" s="143"/>
      <c r="H1090" s="143"/>
      <c r="I1090" s="143"/>
      <c r="J1090" s="143"/>
    </row>
    <row r="1091" spans="1:10" s="213" customFormat="1" ht="13.5" customHeight="1">
      <c r="A1091" s="143"/>
      <c r="B1091" s="143"/>
      <c r="C1091" s="143"/>
      <c r="D1091" s="143"/>
      <c r="E1091" s="143"/>
      <c r="F1091" s="143"/>
      <c r="G1091" s="143"/>
      <c r="H1091" s="143"/>
      <c r="I1091" s="143"/>
      <c r="J1091" s="143"/>
    </row>
    <row r="1092" spans="1:10" s="213" customFormat="1" ht="13.5" customHeight="1">
      <c r="A1092" s="143"/>
      <c r="B1092" s="143"/>
      <c r="C1092" s="143"/>
      <c r="D1092" s="143"/>
      <c r="E1092" s="143"/>
      <c r="F1092" s="143"/>
      <c r="G1092" s="143"/>
      <c r="H1092" s="143"/>
      <c r="I1092" s="143"/>
      <c r="J1092" s="143"/>
    </row>
    <row r="1093" spans="1:10" s="213" customFormat="1" ht="13.5" customHeight="1">
      <c r="A1093" s="143"/>
      <c r="B1093" s="143"/>
      <c r="C1093" s="143"/>
      <c r="D1093" s="143"/>
      <c r="E1093" s="143"/>
      <c r="F1093" s="143"/>
      <c r="G1093" s="143"/>
      <c r="H1093" s="143"/>
      <c r="I1093" s="143"/>
      <c r="J1093" s="143"/>
    </row>
    <row r="1094" spans="1:10" s="213" customFormat="1" ht="13.5" customHeight="1">
      <c r="A1094" s="143"/>
      <c r="B1094" s="143"/>
      <c r="C1094" s="143"/>
      <c r="D1094" s="143"/>
      <c r="E1094" s="143"/>
      <c r="F1094" s="143"/>
      <c r="G1094" s="143"/>
      <c r="H1094" s="143"/>
      <c r="I1094" s="143"/>
      <c r="J1094" s="143"/>
    </row>
    <row r="1095" spans="1:10" s="213" customFormat="1" ht="13.5" customHeight="1">
      <c r="A1095" s="143"/>
      <c r="B1095" s="143"/>
      <c r="C1095" s="143"/>
      <c r="D1095" s="143"/>
      <c r="E1095" s="143"/>
      <c r="F1095" s="143"/>
      <c r="G1095" s="143"/>
      <c r="H1095" s="143"/>
      <c r="I1095" s="143"/>
      <c r="J1095" s="143"/>
    </row>
    <row r="1096" spans="1:10" s="213" customFormat="1" ht="13.5" customHeight="1">
      <c r="A1096" s="143"/>
      <c r="B1096" s="143"/>
      <c r="C1096" s="143"/>
      <c r="D1096" s="143"/>
      <c r="E1096" s="143"/>
      <c r="F1096" s="143"/>
      <c r="G1096" s="143"/>
      <c r="H1096" s="143"/>
      <c r="I1096" s="143"/>
      <c r="J1096" s="143"/>
    </row>
    <row r="1097" spans="1:10" s="213" customFormat="1" ht="13.5" customHeight="1">
      <c r="A1097" s="143"/>
      <c r="B1097" s="143"/>
      <c r="C1097" s="143"/>
      <c r="D1097" s="143"/>
      <c r="E1097" s="143"/>
      <c r="F1097" s="143"/>
      <c r="G1097" s="143"/>
      <c r="H1097" s="143"/>
      <c r="I1097" s="143"/>
      <c r="J1097" s="143"/>
    </row>
    <row r="1098" spans="1:10" s="213" customFormat="1" ht="13.5" customHeight="1">
      <c r="A1098" s="143"/>
      <c r="B1098" s="143"/>
      <c r="C1098" s="143"/>
      <c r="D1098" s="143"/>
      <c r="E1098" s="143"/>
      <c r="F1098" s="143"/>
      <c r="G1098" s="143"/>
      <c r="H1098" s="143"/>
      <c r="I1098" s="143"/>
      <c r="J1098" s="143"/>
    </row>
    <row r="1099" spans="1:10" s="213" customFormat="1" ht="13.5" customHeight="1">
      <c r="A1099" s="143"/>
      <c r="B1099" s="143"/>
      <c r="C1099" s="143"/>
      <c r="D1099" s="143"/>
      <c r="E1099" s="143"/>
      <c r="F1099" s="143"/>
      <c r="G1099" s="143"/>
      <c r="H1099" s="143"/>
      <c r="I1099" s="143"/>
      <c r="J1099" s="143"/>
    </row>
    <row r="1100" spans="1:10" s="213" customFormat="1" ht="13.5" customHeight="1">
      <c r="A1100" s="143"/>
      <c r="B1100" s="143"/>
      <c r="C1100" s="143"/>
      <c r="D1100" s="143"/>
      <c r="E1100" s="143"/>
      <c r="F1100" s="143"/>
      <c r="G1100" s="143"/>
      <c r="H1100" s="143"/>
      <c r="I1100" s="143"/>
      <c r="J1100" s="143"/>
    </row>
    <row r="1101" spans="1:10" s="213" customFormat="1" ht="13.5" customHeight="1">
      <c r="A1101" s="143"/>
      <c r="B1101" s="143"/>
      <c r="C1101" s="143"/>
      <c r="D1101" s="143"/>
      <c r="E1101" s="143"/>
      <c r="F1101" s="143"/>
      <c r="G1101" s="143"/>
      <c r="H1101" s="143"/>
      <c r="I1101" s="143"/>
      <c r="J1101" s="143"/>
    </row>
    <row r="1102" spans="1:10" s="213" customFormat="1" ht="13.5" customHeight="1">
      <c r="A1102" s="143"/>
      <c r="B1102" s="143"/>
      <c r="C1102" s="143"/>
      <c r="D1102" s="143"/>
      <c r="E1102" s="143"/>
      <c r="F1102" s="143"/>
      <c r="G1102" s="143"/>
      <c r="H1102" s="143"/>
      <c r="I1102" s="143"/>
      <c r="J1102" s="143"/>
    </row>
    <row r="1103" spans="1:10" s="213" customFormat="1" ht="13.5" customHeight="1">
      <c r="A1103" s="143"/>
      <c r="B1103" s="143"/>
      <c r="C1103" s="143"/>
      <c r="D1103" s="143"/>
      <c r="E1103" s="143"/>
      <c r="F1103" s="143"/>
      <c r="G1103" s="143"/>
      <c r="H1103" s="143"/>
      <c r="I1103" s="143"/>
      <c r="J1103" s="143"/>
    </row>
    <row r="1104" spans="1:10" s="213" customFormat="1" ht="13.5" customHeight="1">
      <c r="A1104" s="143"/>
      <c r="B1104" s="143"/>
      <c r="C1104" s="143"/>
      <c r="D1104" s="143"/>
      <c r="E1104" s="143"/>
      <c r="F1104" s="143"/>
      <c r="G1104" s="143"/>
      <c r="H1104" s="143"/>
      <c r="I1104" s="143"/>
      <c r="J1104" s="143"/>
    </row>
    <row r="1105" spans="1:10" s="213" customFormat="1" ht="13.5" customHeight="1">
      <c r="A1105" s="143"/>
      <c r="B1105" s="143"/>
      <c r="C1105" s="143"/>
      <c r="D1105" s="143"/>
      <c r="E1105" s="143"/>
      <c r="F1105" s="143"/>
      <c r="G1105" s="143"/>
      <c r="H1105" s="143"/>
      <c r="I1105" s="143"/>
      <c r="J1105" s="143"/>
    </row>
    <row r="1106" spans="1:10" s="213" customFormat="1" ht="13.5" customHeight="1">
      <c r="A1106" s="143"/>
      <c r="B1106" s="143"/>
      <c r="C1106" s="143"/>
      <c r="D1106" s="143"/>
      <c r="E1106" s="143"/>
      <c r="F1106" s="143"/>
      <c r="G1106" s="143"/>
      <c r="H1106" s="143"/>
      <c r="I1106" s="143"/>
      <c r="J1106" s="143"/>
    </row>
    <row r="1107" spans="1:10" s="213" customFormat="1" ht="13.5" customHeight="1">
      <c r="A1107" s="143"/>
      <c r="B1107" s="143"/>
      <c r="C1107" s="143"/>
      <c r="D1107" s="143"/>
      <c r="E1107" s="143"/>
      <c r="F1107" s="143"/>
      <c r="G1107" s="143"/>
      <c r="H1107" s="143"/>
      <c r="I1107" s="143"/>
      <c r="J1107" s="143"/>
    </row>
    <row r="1108" spans="1:10" s="213" customFormat="1" ht="13.5" customHeight="1">
      <c r="A1108" s="143"/>
      <c r="B1108" s="143"/>
      <c r="C1108" s="143"/>
      <c r="D1108" s="143"/>
      <c r="E1108" s="143"/>
      <c r="F1108" s="143"/>
      <c r="G1108" s="143"/>
      <c r="H1108" s="143"/>
      <c r="I1108" s="143"/>
      <c r="J1108" s="143"/>
    </row>
    <row r="1109" spans="1:10" s="213" customFormat="1" ht="13.5" customHeight="1">
      <c r="A1109" s="143"/>
      <c r="B1109" s="143"/>
      <c r="C1109" s="143"/>
      <c r="D1109" s="143"/>
      <c r="E1109" s="143"/>
      <c r="F1109" s="143"/>
      <c r="G1109" s="143"/>
      <c r="H1109" s="143"/>
      <c r="I1109" s="143"/>
      <c r="J1109" s="143"/>
    </row>
    <row r="1110" spans="1:10" s="213" customFormat="1" ht="13.5" customHeight="1">
      <c r="A1110" s="143"/>
      <c r="B1110" s="143"/>
      <c r="C1110" s="143"/>
      <c r="D1110" s="143"/>
      <c r="E1110" s="143"/>
      <c r="F1110" s="143"/>
      <c r="G1110" s="143"/>
      <c r="H1110" s="143"/>
      <c r="I1110" s="143"/>
      <c r="J1110" s="143"/>
    </row>
    <row r="1111" spans="1:10" s="213" customFormat="1" ht="13.5" customHeight="1">
      <c r="A1111" s="143"/>
      <c r="B1111" s="143"/>
      <c r="C1111" s="143"/>
      <c r="D1111" s="143"/>
      <c r="E1111" s="143"/>
      <c r="F1111" s="143"/>
      <c r="G1111" s="143"/>
      <c r="H1111" s="143"/>
      <c r="I1111" s="143"/>
      <c r="J1111" s="143"/>
    </row>
    <row r="1112" spans="1:10" s="213" customFormat="1" ht="13.5" customHeight="1">
      <c r="A1112" s="143"/>
      <c r="B1112" s="143"/>
      <c r="C1112" s="143"/>
      <c r="D1112" s="143"/>
      <c r="E1112" s="143"/>
      <c r="F1112" s="143"/>
      <c r="G1112" s="143"/>
      <c r="H1112" s="143"/>
      <c r="I1112" s="143"/>
      <c r="J1112" s="143"/>
    </row>
    <row r="1113" spans="1:10" s="213" customFormat="1" ht="13.5" customHeight="1">
      <c r="A1113" s="143"/>
      <c r="B1113" s="143"/>
      <c r="C1113" s="143"/>
      <c r="D1113" s="143"/>
      <c r="E1113" s="143"/>
      <c r="F1113" s="143"/>
      <c r="G1113" s="143"/>
      <c r="H1113" s="143"/>
      <c r="I1113" s="143"/>
      <c r="J1113" s="143"/>
    </row>
    <row r="1114" spans="1:10" s="213" customFormat="1" ht="13.5" customHeight="1">
      <c r="A1114" s="143"/>
      <c r="B1114" s="143"/>
      <c r="C1114" s="143"/>
      <c r="D1114" s="143"/>
      <c r="E1114" s="143"/>
      <c r="F1114" s="143"/>
      <c r="G1114" s="143"/>
      <c r="H1114" s="143"/>
      <c r="I1114" s="143"/>
      <c r="J1114" s="143"/>
    </row>
    <row r="1115" spans="1:10" s="213" customFormat="1" ht="13.5" customHeight="1">
      <c r="A1115" s="143"/>
      <c r="B1115" s="143"/>
      <c r="C1115" s="143"/>
      <c r="D1115" s="143"/>
      <c r="E1115" s="143"/>
      <c r="F1115" s="143"/>
      <c r="G1115" s="143"/>
      <c r="H1115" s="143"/>
      <c r="I1115" s="143"/>
      <c r="J1115" s="143"/>
    </row>
    <row r="1116" spans="1:10" s="213" customFormat="1" ht="13.5" customHeight="1">
      <c r="A1116" s="143"/>
      <c r="B1116" s="143"/>
      <c r="C1116" s="143"/>
      <c r="D1116" s="143"/>
      <c r="E1116" s="143"/>
      <c r="F1116" s="143"/>
      <c r="G1116" s="143"/>
      <c r="H1116" s="143"/>
      <c r="I1116" s="143"/>
      <c r="J1116" s="143"/>
    </row>
    <row r="1117" spans="1:10" s="213" customFormat="1" ht="13.5" customHeight="1">
      <c r="A1117" s="143"/>
      <c r="B1117" s="143"/>
      <c r="C1117" s="143"/>
      <c r="D1117" s="143"/>
      <c r="E1117" s="143"/>
      <c r="F1117" s="143"/>
      <c r="G1117" s="143"/>
      <c r="H1117" s="143"/>
      <c r="I1117" s="143"/>
      <c r="J1117" s="143"/>
    </row>
    <row r="1118" spans="1:10" s="213" customFormat="1" ht="13.5" customHeight="1">
      <c r="A1118" s="143"/>
      <c r="B1118" s="143"/>
      <c r="C1118" s="143"/>
      <c r="D1118" s="143"/>
      <c r="E1118" s="143"/>
      <c r="F1118" s="143"/>
      <c r="G1118" s="143"/>
      <c r="H1118" s="143"/>
      <c r="I1118" s="143"/>
      <c r="J1118" s="143"/>
    </row>
    <row r="1119" spans="1:10" s="213" customFormat="1" ht="13.5" customHeight="1">
      <c r="A1119" s="143"/>
      <c r="B1119" s="143"/>
      <c r="C1119" s="143"/>
      <c r="D1119" s="143"/>
      <c r="E1119" s="143"/>
      <c r="F1119" s="143"/>
      <c r="G1119" s="143"/>
      <c r="H1119" s="143"/>
      <c r="I1119" s="143"/>
      <c r="J1119" s="143"/>
    </row>
    <row r="1120" spans="1:10" s="213" customFormat="1" ht="13.5" customHeight="1">
      <c r="A1120" s="143"/>
      <c r="B1120" s="143"/>
      <c r="C1120" s="143"/>
      <c r="D1120" s="143"/>
      <c r="E1120" s="143"/>
      <c r="F1120" s="143"/>
      <c r="G1120" s="143"/>
      <c r="H1120" s="143"/>
      <c r="I1120" s="143"/>
      <c r="J1120" s="143"/>
    </row>
    <row r="1121" spans="1:10" s="213" customFormat="1" ht="13.5" customHeight="1">
      <c r="A1121" s="143"/>
      <c r="B1121" s="143"/>
      <c r="C1121" s="143"/>
      <c r="D1121" s="143"/>
      <c r="E1121" s="143"/>
      <c r="F1121" s="143"/>
      <c r="G1121" s="143"/>
      <c r="H1121" s="143"/>
      <c r="I1121" s="143"/>
      <c r="J1121" s="143"/>
    </row>
    <row r="1122" spans="1:10" s="213" customFormat="1" ht="13.5" customHeight="1">
      <c r="A1122" s="143"/>
      <c r="B1122" s="143"/>
      <c r="C1122" s="143"/>
      <c r="D1122" s="143"/>
      <c r="E1122" s="143"/>
      <c r="F1122" s="143"/>
      <c r="G1122" s="143"/>
      <c r="H1122" s="143"/>
      <c r="I1122" s="143"/>
      <c r="J1122" s="143"/>
    </row>
    <row r="1123" spans="1:10" s="213" customFormat="1" ht="13.5" customHeight="1">
      <c r="A1123" s="143"/>
      <c r="B1123" s="143"/>
      <c r="C1123" s="143"/>
      <c r="D1123" s="143"/>
      <c r="E1123" s="143"/>
      <c r="F1123" s="143"/>
      <c r="G1123" s="143"/>
      <c r="H1123" s="143"/>
      <c r="I1123" s="143"/>
      <c r="J1123" s="143"/>
    </row>
    <row r="1124" spans="1:10" s="213" customFormat="1" ht="13.5" customHeight="1">
      <c r="A1124" s="143"/>
      <c r="B1124" s="143"/>
      <c r="C1124" s="143"/>
      <c r="D1124" s="143"/>
      <c r="E1124" s="143"/>
      <c r="F1124" s="143"/>
      <c r="G1124" s="143"/>
      <c r="H1124" s="143"/>
      <c r="I1124" s="143"/>
      <c r="J1124" s="143"/>
    </row>
    <row r="1125" spans="1:10" s="213" customFormat="1" ht="13.5" customHeight="1">
      <c r="A1125" s="143"/>
      <c r="B1125" s="143"/>
      <c r="C1125" s="143"/>
      <c r="D1125" s="143"/>
      <c r="E1125" s="143"/>
      <c r="F1125" s="143"/>
      <c r="G1125" s="143"/>
      <c r="H1125" s="143"/>
      <c r="I1125" s="143"/>
      <c r="J1125" s="143"/>
    </row>
    <row r="1126" spans="1:10" s="213" customFormat="1" ht="13.5" customHeight="1">
      <c r="A1126" s="143"/>
      <c r="B1126" s="143"/>
      <c r="C1126" s="143"/>
      <c r="D1126" s="143"/>
      <c r="E1126" s="143"/>
      <c r="F1126" s="143"/>
      <c r="G1126" s="143"/>
      <c r="H1126" s="143"/>
      <c r="I1126" s="143"/>
      <c r="J1126" s="143"/>
    </row>
    <row r="1127" spans="1:10" s="213" customFormat="1" ht="13.5" customHeight="1">
      <c r="A1127" s="143"/>
      <c r="B1127" s="143"/>
      <c r="C1127" s="143"/>
      <c r="D1127" s="143"/>
      <c r="E1127" s="143"/>
      <c r="F1127" s="143"/>
      <c r="G1127" s="143"/>
      <c r="H1127" s="143"/>
      <c r="I1127" s="143"/>
      <c r="J1127" s="143"/>
    </row>
    <row r="1128" spans="1:10" s="213" customFormat="1" ht="13.5" customHeight="1">
      <c r="A1128" s="143"/>
      <c r="B1128" s="143"/>
      <c r="C1128" s="143"/>
      <c r="D1128" s="143"/>
      <c r="E1128" s="143"/>
      <c r="F1128" s="143"/>
      <c r="G1128" s="143"/>
      <c r="H1128" s="143"/>
      <c r="I1128" s="143"/>
      <c r="J1128" s="143"/>
    </row>
    <row r="1129" spans="1:10" s="213" customFormat="1" ht="13.5" customHeight="1">
      <c r="A1129" s="143"/>
      <c r="B1129" s="143"/>
      <c r="C1129" s="143"/>
      <c r="D1129" s="143"/>
      <c r="E1129" s="143"/>
      <c r="F1129" s="143"/>
      <c r="G1129" s="143"/>
      <c r="H1129" s="143"/>
      <c r="I1129" s="143"/>
      <c r="J1129" s="143"/>
    </row>
    <row r="1130" spans="1:10" s="213" customFormat="1" ht="13.5" customHeight="1">
      <c r="A1130" s="143"/>
      <c r="B1130" s="143"/>
      <c r="C1130" s="143"/>
      <c r="D1130" s="143"/>
      <c r="E1130" s="143"/>
      <c r="F1130" s="143"/>
      <c r="G1130" s="143"/>
      <c r="H1130" s="143"/>
      <c r="I1130" s="143"/>
      <c r="J1130" s="143"/>
    </row>
    <row r="1131" spans="1:10" s="213" customFormat="1" ht="13.5" customHeight="1">
      <c r="A1131" s="143"/>
      <c r="B1131" s="143"/>
      <c r="C1131" s="143"/>
      <c r="D1131" s="143"/>
      <c r="E1131" s="143"/>
      <c r="F1131" s="143"/>
      <c r="G1131" s="143"/>
      <c r="H1131" s="143"/>
      <c r="I1131" s="143"/>
      <c r="J1131" s="143"/>
    </row>
    <row r="1132" spans="1:10" s="213" customFormat="1" ht="13.5" customHeight="1">
      <c r="A1132" s="143"/>
      <c r="B1132" s="143"/>
      <c r="C1132" s="143"/>
      <c r="D1132" s="143"/>
      <c r="E1132" s="143"/>
      <c r="F1132" s="143"/>
      <c r="G1132" s="143"/>
      <c r="H1132" s="143"/>
      <c r="I1132" s="143"/>
      <c r="J1132" s="143"/>
    </row>
    <row r="1133" spans="1:10" s="213" customFormat="1" ht="13.5" customHeight="1">
      <c r="A1133" s="143"/>
      <c r="B1133" s="143"/>
      <c r="C1133" s="143"/>
      <c r="D1133" s="143"/>
      <c r="E1133" s="143"/>
      <c r="F1133" s="143"/>
      <c r="G1133" s="143"/>
      <c r="H1133" s="143"/>
      <c r="I1133" s="143"/>
      <c r="J1133" s="143"/>
    </row>
    <row r="1134" spans="1:10" s="213" customFormat="1" ht="13.5" customHeight="1">
      <c r="A1134" s="143"/>
      <c r="B1134" s="143"/>
      <c r="C1134" s="143"/>
      <c r="D1134" s="143"/>
      <c r="E1134" s="143"/>
      <c r="F1134" s="143"/>
      <c r="G1134" s="143"/>
      <c r="H1134" s="143"/>
      <c r="I1134" s="143"/>
      <c r="J1134" s="143"/>
    </row>
    <row r="1135" spans="1:10" s="213" customFormat="1" ht="13.5" customHeight="1">
      <c r="A1135" s="143"/>
      <c r="B1135" s="143"/>
      <c r="C1135" s="143"/>
      <c r="D1135" s="143"/>
      <c r="E1135" s="143"/>
      <c r="F1135" s="143"/>
      <c r="G1135" s="143"/>
      <c r="H1135" s="143"/>
      <c r="I1135" s="143"/>
      <c r="J1135" s="143"/>
    </row>
    <row r="1136" spans="1:10" s="213" customFormat="1" ht="13.5" customHeight="1">
      <c r="A1136" s="143"/>
      <c r="B1136" s="143"/>
      <c r="C1136" s="143"/>
      <c r="D1136" s="143"/>
      <c r="E1136" s="143"/>
      <c r="F1136" s="143"/>
      <c r="G1136" s="143"/>
      <c r="H1136" s="143"/>
      <c r="I1136" s="143"/>
      <c r="J1136" s="143"/>
    </row>
    <row r="1137" spans="1:10" s="213" customFormat="1" ht="13.5" customHeight="1">
      <c r="A1137" s="143"/>
      <c r="B1137" s="143"/>
      <c r="C1137" s="143"/>
      <c r="D1137" s="143"/>
      <c r="E1137" s="143"/>
      <c r="F1137" s="143"/>
      <c r="G1137" s="143"/>
      <c r="H1137" s="143"/>
      <c r="I1137" s="143"/>
      <c r="J1137" s="143"/>
    </row>
    <row r="1138" spans="1:10" s="213" customFormat="1" ht="13.5" customHeight="1">
      <c r="A1138" s="143"/>
      <c r="B1138" s="143"/>
      <c r="C1138" s="143"/>
      <c r="D1138" s="143"/>
      <c r="E1138" s="143"/>
      <c r="F1138" s="143"/>
      <c r="G1138" s="143"/>
      <c r="H1138" s="143"/>
      <c r="I1138" s="143"/>
      <c r="J1138" s="143"/>
    </row>
    <row r="1139" spans="1:10" s="213" customFormat="1" ht="13.5" customHeight="1">
      <c r="A1139" s="143"/>
      <c r="B1139" s="143"/>
      <c r="C1139" s="143"/>
      <c r="D1139" s="143"/>
      <c r="E1139" s="143"/>
      <c r="F1139" s="143"/>
      <c r="G1139" s="143"/>
      <c r="H1139" s="143"/>
      <c r="I1139" s="143"/>
      <c r="J1139" s="143"/>
    </row>
    <row r="1140" spans="1:10" s="213" customFormat="1" ht="13.5" customHeight="1">
      <c r="A1140" s="143"/>
      <c r="B1140" s="143"/>
      <c r="C1140" s="143"/>
      <c r="D1140" s="143"/>
      <c r="E1140" s="143"/>
      <c r="F1140" s="143"/>
      <c r="G1140" s="143"/>
      <c r="H1140" s="143"/>
      <c r="I1140" s="143"/>
      <c r="J1140" s="143"/>
    </row>
    <row r="1141" spans="1:10" s="213" customFormat="1" ht="13.5" customHeight="1">
      <c r="A1141" s="143"/>
      <c r="B1141" s="143"/>
      <c r="C1141" s="143"/>
      <c r="D1141" s="143"/>
      <c r="E1141" s="143"/>
      <c r="F1141" s="143"/>
      <c r="G1141" s="143"/>
      <c r="H1141" s="143"/>
      <c r="I1141" s="143"/>
      <c r="J1141" s="143"/>
    </row>
    <row r="1142" spans="1:10" s="213" customFormat="1" ht="13.5" customHeight="1">
      <c r="A1142" s="143"/>
      <c r="B1142" s="143"/>
      <c r="C1142" s="143"/>
      <c r="D1142" s="143"/>
      <c r="E1142" s="143"/>
      <c r="F1142" s="143"/>
      <c r="G1142" s="143"/>
      <c r="H1142" s="143"/>
      <c r="I1142" s="143"/>
      <c r="J1142" s="143"/>
    </row>
    <row r="1143" spans="1:10" s="213" customFormat="1" ht="13.5" customHeight="1">
      <c r="A1143" s="143"/>
      <c r="B1143" s="143"/>
      <c r="C1143" s="143"/>
      <c r="D1143" s="143"/>
      <c r="E1143" s="143"/>
      <c r="F1143" s="143"/>
      <c r="G1143" s="143"/>
      <c r="H1143" s="143"/>
      <c r="I1143" s="143"/>
      <c r="J1143" s="143"/>
    </row>
    <row r="1144" spans="1:10" s="213" customFormat="1" ht="13.5" customHeight="1">
      <c r="A1144" s="143"/>
      <c r="B1144" s="143"/>
      <c r="C1144" s="143"/>
      <c r="D1144" s="143"/>
      <c r="E1144" s="143"/>
      <c r="F1144" s="143"/>
      <c r="G1144" s="143"/>
      <c r="H1144" s="143"/>
      <c r="I1144" s="143"/>
      <c r="J1144" s="143"/>
    </row>
    <row r="1145" spans="1:10" s="213" customFormat="1" ht="13.5" customHeight="1">
      <c r="A1145" s="143"/>
      <c r="B1145" s="143"/>
      <c r="C1145" s="143"/>
      <c r="D1145" s="143"/>
      <c r="E1145" s="143"/>
      <c r="F1145" s="143"/>
      <c r="G1145" s="143"/>
      <c r="H1145" s="143"/>
      <c r="I1145" s="143"/>
      <c r="J1145" s="143"/>
    </row>
    <row r="1146" spans="1:10" s="213" customFormat="1" ht="13.5" customHeight="1">
      <c r="A1146" s="143"/>
      <c r="B1146" s="143"/>
      <c r="C1146" s="143"/>
      <c r="D1146" s="143"/>
      <c r="E1146" s="143"/>
      <c r="F1146" s="143"/>
      <c r="G1146" s="143"/>
      <c r="H1146" s="143"/>
      <c r="I1146" s="143"/>
      <c r="J1146" s="143"/>
    </row>
    <row r="1147" spans="1:10" s="213" customFormat="1" ht="13.5" customHeight="1">
      <c r="A1147" s="143"/>
      <c r="B1147" s="143"/>
      <c r="C1147" s="143"/>
      <c r="D1147" s="143"/>
      <c r="E1147" s="143"/>
      <c r="F1147" s="143"/>
      <c r="G1147" s="143"/>
      <c r="H1147" s="143"/>
      <c r="I1147" s="143"/>
      <c r="J1147" s="143"/>
    </row>
    <row r="1148" spans="1:10" s="213" customFormat="1" ht="13.5" customHeight="1">
      <c r="A1148" s="143"/>
      <c r="B1148" s="143"/>
      <c r="C1148" s="143"/>
      <c r="D1148" s="143"/>
      <c r="E1148" s="143"/>
      <c r="F1148" s="143"/>
      <c r="G1148" s="143"/>
      <c r="H1148" s="143"/>
      <c r="I1148" s="143"/>
      <c r="J1148" s="143"/>
    </row>
    <row r="1149" spans="1:10" s="213" customFormat="1" ht="13.5" customHeight="1">
      <c r="A1149" s="143"/>
      <c r="B1149" s="143"/>
      <c r="C1149" s="143"/>
      <c r="D1149" s="143"/>
      <c r="E1149" s="143"/>
      <c r="F1149" s="143"/>
      <c r="G1149" s="143"/>
      <c r="H1149" s="143"/>
      <c r="I1149" s="143"/>
      <c r="J1149" s="143"/>
    </row>
    <row r="1150" spans="1:10" s="213" customFormat="1" ht="13.5" customHeight="1">
      <c r="A1150" s="143"/>
      <c r="B1150" s="143"/>
      <c r="C1150" s="143"/>
      <c r="D1150" s="143"/>
      <c r="E1150" s="143"/>
      <c r="F1150" s="143"/>
      <c r="G1150" s="143"/>
      <c r="H1150" s="143"/>
      <c r="I1150" s="143"/>
      <c r="J1150" s="143"/>
    </row>
    <row r="1151" spans="1:10" s="213" customFormat="1" ht="13.5" customHeight="1">
      <c r="A1151" s="143"/>
      <c r="B1151" s="143"/>
      <c r="C1151" s="143"/>
      <c r="D1151" s="143"/>
      <c r="E1151" s="143"/>
      <c r="F1151" s="143"/>
      <c r="G1151" s="143"/>
      <c r="H1151" s="143"/>
      <c r="I1151" s="143"/>
      <c r="J1151" s="143"/>
    </row>
    <row r="1152" spans="1:10" s="213" customFormat="1" ht="13.5" customHeight="1">
      <c r="A1152" s="143"/>
      <c r="B1152" s="143"/>
      <c r="C1152" s="143"/>
      <c r="D1152" s="143"/>
      <c r="E1152" s="143"/>
      <c r="F1152" s="143"/>
      <c r="G1152" s="143"/>
      <c r="H1152" s="143"/>
      <c r="I1152" s="143"/>
      <c r="J1152" s="143"/>
    </row>
    <row r="1153" spans="1:10" s="213" customFormat="1" ht="13.5" customHeight="1">
      <c r="A1153" s="143"/>
      <c r="B1153" s="143"/>
      <c r="C1153" s="143"/>
      <c r="D1153" s="143"/>
      <c r="E1153" s="143"/>
      <c r="F1153" s="143"/>
      <c r="G1153" s="143"/>
      <c r="H1153" s="143"/>
      <c r="I1153" s="143"/>
      <c r="J1153" s="143"/>
    </row>
    <row r="1154" spans="1:10" s="213" customFormat="1" ht="13.5" customHeight="1">
      <c r="A1154" s="143"/>
      <c r="B1154" s="143"/>
      <c r="C1154" s="143"/>
      <c r="D1154" s="143"/>
      <c r="E1154" s="143"/>
      <c r="F1154" s="143"/>
      <c r="G1154" s="143"/>
      <c r="H1154" s="143"/>
      <c r="I1154" s="143"/>
      <c r="J1154" s="143"/>
    </row>
    <row r="1155" spans="1:10" s="213" customFormat="1" ht="13.5" customHeight="1">
      <c r="A1155" s="143"/>
      <c r="B1155" s="143"/>
      <c r="C1155" s="143"/>
      <c r="D1155" s="143"/>
      <c r="E1155" s="143"/>
      <c r="F1155" s="143"/>
      <c r="G1155" s="143"/>
      <c r="H1155" s="143"/>
      <c r="I1155" s="143"/>
      <c r="J1155" s="143"/>
    </row>
    <row r="1156" spans="1:10" s="213" customFormat="1" ht="13.5" customHeight="1">
      <c r="A1156" s="143"/>
      <c r="B1156" s="143"/>
      <c r="C1156" s="143"/>
      <c r="D1156" s="143"/>
      <c r="E1156" s="143"/>
      <c r="F1156" s="143"/>
      <c r="G1156" s="143"/>
      <c r="H1156" s="143"/>
      <c r="I1156" s="143"/>
      <c r="J1156" s="143"/>
    </row>
    <row r="1157" spans="1:10" s="213" customFormat="1" ht="13.5" customHeight="1">
      <c r="A1157" s="143"/>
      <c r="B1157" s="143"/>
      <c r="C1157" s="143"/>
      <c r="D1157" s="143"/>
      <c r="E1157" s="143"/>
      <c r="F1157" s="143"/>
      <c r="G1157" s="143"/>
      <c r="H1157" s="143"/>
      <c r="I1157" s="143"/>
      <c r="J1157" s="143"/>
    </row>
    <row r="1158" spans="1:10" s="213" customFormat="1" ht="13.5" customHeight="1">
      <c r="A1158" s="143"/>
      <c r="B1158" s="143"/>
      <c r="C1158" s="143"/>
      <c r="D1158" s="143"/>
      <c r="E1158" s="143"/>
      <c r="F1158" s="143"/>
      <c r="G1158" s="143"/>
      <c r="H1158" s="143"/>
      <c r="I1158" s="143"/>
      <c r="J1158" s="143"/>
    </row>
    <row r="1159" spans="1:10" s="213" customFormat="1" ht="13.5" customHeight="1">
      <c r="A1159" s="143"/>
      <c r="B1159" s="143"/>
      <c r="C1159" s="143"/>
      <c r="D1159" s="143"/>
      <c r="E1159" s="143"/>
      <c r="F1159" s="143"/>
      <c r="G1159" s="143"/>
      <c r="H1159" s="143"/>
      <c r="I1159" s="143"/>
      <c r="J1159" s="143"/>
    </row>
    <row r="1160" spans="1:10" s="213" customFormat="1" ht="13.5" customHeight="1">
      <c r="A1160" s="143"/>
      <c r="B1160" s="143"/>
      <c r="C1160" s="143"/>
      <c r="D1160" s="143"/>
      <c r="E1160" s="143"/>
      <c r="F1160" s="143"/>
      <c r="G1160" s="143"/>
      <c r="H1160" s="143"/>
      <c r="I1160" s="143"/>
      <c r="J1160" s="143"/>
    </row>
    <row r="1161" spans="1:10" s="213" customFormat="1" ht="13.5" customHeight="1">
      <c r="A1161" s="143"/>
      <c r="B1161" s="143"/>
      <c r="C1161" s="143"/>
      <c r="D1161" s="143"/>
      <c r="E1161" s="143"/>
      <c r="F1161" s="143"/>
      <c r="G1161" s="143"/>
      <c r="H1161" s="143"/>
      <c r="I1161" s="143"/>
      <c r="J1161" s="143"/>
    </row>
    <row r="1162" spans="1:10" s="213" customFormat="1" ht="13.5" customHeight="1">
      <c r="A1162" s="143"/>
      <c r="B1162" s="143"/>
      <c r="C1162" s="143"/>
      <c r="D1162" s="143"/>
      <c r="E1162" s="143"/>
      <c r="F1162" s="143"/>
      <c r="G1162" s="143"/>
      <c r="H1162" s="143"/>
      <c r="I1162" s="143"/>
      <c r="J1162" s="143"/>
    </row>
    <row r="1163" spans="1:10" s="213" customFormat="1" ht="13.5" customHeight="1">
      <c r="A1163" s="143"/>
      <c r="B1163" s="143"/>
      <c r="C1163" s="143"/>
      <c r="D1163" s="143"/>
      <c r="E1163" s="143"/>
      <c r="F1163" s="143"/>
      <c r="G1163" s="143"/>
      <c r="H1163" s="143"/>
      <c r="I1163" s="143"/>
      <c r="J1163" s="143"/>
    </row>
    <row r="1164" spans="1:10" s="213" customFormat="1" ht="13.5" customHeight="1">
      <c r="A1164" s="143"/>
      <c r="B1164" s="143"/>
      <c r="C1164" s="143"/>
      <c r="D1164" s="143"/>
      <c r="E1164" s="143"/>
      <c r="F1164" s="143"/>
      <c r="G1164" s="143"/>
      <c r="H1164" s="143"/>
      <c r="I1164" s="143"/>
      <c r="J1164" s="143"/>
    </row>
    <row r="1165" spans="1:10" s="213" customFormat="1" ht="13.5" customHeight="1">
      <c r="A1165" s="143"/>
      <c r="B1165" s="143"/>
      <c r="C1165" s="143"/>
      <c r="D1165" s="143"/>
      <c r="E1165" s="143"/>
      <c r="F1165" s="143"/>
      <c r="G1165" s="143"/>
      <c r="H1165" s="143"/>
      <c r="I1165" s="143"/>
      <c r="J1165" s="143"/>
    </row>
    <row r="1166" spans="1:10" s="213" customFormat="1" ht="13.5" customHeight="1">
      <c r="A1166" s="143"/>
      <c r="B1166" s="143"/>
      <c r="C1166" s="143"/>
      <c r="D1166" s="143"/>
      <c r="E1166" s="143"/>
      <c r="F1166" s="143"/>
      <c r="G1166" s="143"/>
      <c r="H1166" s="143"/>
      <c r="I1166" s="143"/>
      <c r="J1166" s="143"/>
    </row>
    <row r="1167" spans="1:10" s="213" customFormat="1" ht="13.5" customHeight="1">
      <c r="A1167" s="143"/>
      <c r="B1167" s="143"/>
      <c r="C1167" s="143"/>
      <c r="D1167" s="143"/>
      <c r="E1167" s="143"/>
      <c r="F1167" s="143"/>
      <c r="G1167" s="143"/>
      <c r="H1167" s="143"/>
      <c r="I1167" s="143"/>
      <c r="J1167" s="143"/>
    </row>
    <row r="1168" spans="1:10" s="213" customFormat="1" ht="13.5" customHeight="1">
      <c r="A1168" s="143"/>
      <c r="B1168" s="143"/>
      <c r="C1168" s="143"/>
      <c r="D1168" s="143"/>
      <c r="E1168" s="143"/>
      <c r="F1168" s="143"/>
      <c r="G1168" s="143"/>
      <c r="H1168" s="143"/>
      <c r="I1168" s="143"/>
      <c r="J1168" s="143"/>
    </row>
    <row r="1169" spans="1:10" s="213" customFormat="1" ht="13.5" customHeight="1">
      <c r="A1169" s="143"/>
      <c r="B1169" s="143"/>
      <c r="C1169" s="143"/>
      <c r="D1169" s="143"/>
      <c r="E1169" s="143"/>
      <c r="F1169" s="143"/>
      <c r="G1169" s="143"/>
      <c r="H1169" s="143"/>
      <c r="I1169" s="143"/>
      <c r="J1169" s="143"/>
    </row>
    <row r="1170" spans="1:10" s="213" customFormat="1" ht="13.5" customHeight="1">
      <c r="A1170" s="143"/>
      <c r="B1170" s="143"/>
      <c r="C1170" s="143"/>
      <c r="D1170" s="143"/>
      <c r="E1170" s="143"/>
      <c r="F1170" s="143"/>
      <c r="G1170" s="143"/>
      <c r="H1170" s="143"/>
      <c r="I1170" s="143"/>
      <c r="J1170" s="143"/>
    </row>
    <row r="1171" spans="1:10" s="213" customFormat="1" ht="13.5" customHeight="1">
      <c r="A1171" s="143"/>
      <c r="B1171" s="143"/>
      <c r="C1171" s="143"/>
      <c r="D1171" s="143"/>
      <c r="E1171" s="143"/>
      <c r="F1171" s="143"/>
      <c r="G1171" s="143"/>
      <c r="H1171" s="143"/>
      <c r="I1171" s="143"/>
      <c r="J1171" s="143"/>
    </row>
    <row r="1172" spans="1:10" s="213" customFormat="1" ht="13.5" customHeight="1">
      <c r="A1172" s="143"/>
      <c r="B1172" s="143"/>
      <c r="C1172" s="143"/>
      <c r="D1172" s="143"/>
      <c r="E1172" s="143"/>
      <c r="F1172" s="143"/>
      <c r="G1172" s="143"/>
      <c r="H1172" s="143"/>
      <c r="I1172" s="143"/>
      <c r="J1172" s="143"/>
    </row>
    <row r="1173" spans="1:10" s="213" customFormat="1" ht="13.5" customHeight="1">
      <c r="A1173" s="143"/>
      <c r="B1173" s="143"/>
      <c r="C1173" s="143"/>
      <c r="D1173" s="143"/>
      <c r="E1173" s="143"/>
      <c r="F1173" s="143"/>
      <c r="G1173" s="143"/>
      <c r="H1173" s="143"/>
      <c r="I1173" s="143"/>
      <c r="J1173" s="143"/>
    </row>
    <row r="1174" spans="1:10" s="213" customFormat="1" ht="13.5" customHeight="1">
      <c r="A1174" s="143"/>
      <c r="B1174" s="143"/>
      <c r="C1174" s="143"/>
      <c r="D1174" s="143"/>
      <c r="E1174" s="143"/>
      <c r="F1174" s="143"/>
      <c r="G1174" s="143"/>
      <c r="H1174" s="143"/>
      <c r="I1174" s="143"/>
      <c r="J1174" s="143"/>
    </row>
    <row r="1175" spans="1:10" s="213" customFormat="1" ht="13.5" customHeight="1">
      <c r="A1175" s="143"/>
      <c r="B1175" s="143"/>
      <c r="C1175" s="143"/>
      <c r="D1175" s="143"/>
      <c r="E1175" s="143"/>
      <c r="F1175" s="143"/>
      <c r="G1175" s="143"/>
      <c r="H1175" s="143"/>
      <c r="I1175" s="143"/>
      <c r="J1175" s="143"/>
    </row>
    <row r="1176" spans="1:10" s="213" customFormat="1" ht="13.5" customHeight="1">
      <c r="A1176" s="143"/>
      <c r="B1176" s="143"/>
      <c r="C1176" s="143"/>
      <c r="D1176" s="143"/>
      <c r="E1176" s="143"/>
      <c r="F1176" s="143"/>
      <c r="G1176" s="143"/>
      <c r="H1176" s="143"/>
      <c r="I1176" s="143"/>
      <c r="J1176" s="143"/>
    </row>
    <row r="1177" spans="1:10" s="213" customFormat="1" ht="13.5" customHeight="1">
      <c r="A1177" s="143"/>
      <c r="B1177" s="143"/>
      <c r="C1177" s="143"/>
      <c r="D1177" s="143"/>
      <c r="E1177" s="143"/>
      <c r="F1177" s="143"/>
      <c r="G1177" s="143"/>
      <c r="H1177" s="143"/>
      <c r="I1177" s="143"/>
      <c r="J1177" s="143"/>
    </row>
    <row r="1178" spans="1:10" s="213" customFormat="1" ht="13.5" customHeight="1">
      <c r="A1178" s="143"/>
      <c r="B1178" s="143"/>
      <c r="C1178" s="143"/>
      <c r="D1178" s="143"/>
      <c r="E1178" s="143"/>
      <c r="F1178" s="143"/>
      <c r="G1178" s="143"/>
      <c r="H1178" s="143"/>
      <c r="I1178" s="143"/>
      <c r="J1178" s="143"/>
    </row>
    <row r="1179" spans="1:10" s="213" customFormat="1" ht="13.5" customHeight="1">
      <c r="A1179" s="143"/>
      <c r="B1179" s="143"/>
      <c r="C1179" s="143"/>
      <c r="D1179" s="143"/>
      <c r="E1179" s="143"/>
      <c r="F1179" s="143"/>
      <c r="G1179" s="143"/>
      <c r="H1179" s="143"/>
      <c r="I1179" s="143"/>
      <c r="J1179" s="143"/>
    </row>
    <row r="1180" spans="1:10" s="213" customFormat="1" ht="13.5" customHeight="1">
      <c r="A1180" s="143"/>
      <c r="B1180" s="143"/>
      <c r="C1180" s="143"/>
      <c r="D1180" s="143"/>
      <c r="E1180" s="143"/>
      <c r="F1180" s="143"/>
      <c r="G1180" s="143"/>
      <c r="H1180" s="143"/>
      <c r="I1180" s="143"/>
      <c r="J1180" s="143"/>
    </row>
    <row r="1181" spans="1:10" s="213" customFormat="1" ht="13.5" customHeight="1">
      <c r="A1181" s="143"/>
      <c r="B1181" s="143"/>
      <c r="C1181" s="143"/>
      <c r="D1181" s="143"/>
      <c r="E1181" s="143"/>
      <c r="F1181" s="143"/>
      <c r="G1181" s="143"/>
      <c r="H1181" s="143"/>
      <c r="I1181" s="143"/>
      <c r="J1181" s="143"/>
    </row>
    <row r="1182" spans="1:10" s="213" customFormat="1" ht="13.5" customHeight="1">
      <c r="A1182" s="143"/>
      <c r="B1182" s="143"/>
      <c r="C1182" s="143"/>
      <c r="D1182" s="143"/>
      <c r="E1182" s="143"/>
      <c r="F1182" s="143"/>
      <c r="G1182" s="143"/>
      <c r="H1182" s="143"/>
      <c r="I1182" s="143"/>
      <c r="J1182" s="143"/>
    </row>
    <row r="1183" spans="1:10" s="213" customFormat="1" ht="13.5" customHeight="1">
      <c r="A1183" s="143"/>
      <c r="B1183" s="143"/>
      <c r="C1183" s="143"/>
      <c r="D1183" s="143"/>
      <c r="E1183" s="143"/>
      <c r="F1183" s="143"/>
      <c r="G1183" s="143"/>
      <c r="H1183" s="143"/>
      <c r="I1183" s="143"/>
      <c r="J1183" s="143"/>
    </row>
    <row r="1184" spans="1:10" s="213" customFormat="1" ht="13.5" customHeight="1">
      <c r="A1184" s="143"/>
      <c r="B1184" s="143"/>
      <c r="C1184" s="143"/>
      <c r="D1184" s="143"/>
      <c r="E1184" s="143"/>
      <c r="F1184" s="143"/>
      <c r="G1184" s="143"/>
      <c r="H1184" s="143"/>
      <c r="I1184" s="143"/>
      <c r="J1184" s="143"/>
    </row>
    <row r="1185" spans="1:10" s="213" customFormat="1" ht="13.5" customHeight="1">
      <c r="A1185" s="143"/>
      <c r="B1185" s="143"/>
      <c r="C1185" s="143"/>
      <c r="D1185" s="143"/>
      <c r="E1185" s="143"/>
      <c r="F1185" s="143"/>
      <c r="G1185" s="143"/>
      <c r="H1185" s="143"/>
      <c r="I1185" s="143"/>
      <c r="J1185" s="143"/>
    </row>
    <row r="1186" spans="1:10" s="213" customFormat="1" ht="13.5" customHeight="1">
      <c r="A1186" s="143"/>
      <c r="B1186" s="143"/>
      <c r="C1186" s="143"/>
      <c r="D1186" s="143"/>
      <c r="E1186" s="143"/>
      <c r="F1186" s="143"/>
      <c r="G1186" s="143"/>
      <c r="H1186" s="143"/>
      <c r="I1186" s="143"/>
      <c r="J1186" s="143"/>
    </row>
    <row r="1187" spans="1:10" s="213" customFormat="1" ht="13.5" customHeight="1">
      <c r="A1187" s="143"/>
      <c r="B1187" s="143"/>
      <c r="C1187" s="143"/>
      <c r="D1187" s="143"/>
      <c r="E1187" s="143"/>
      <c r="F1187" s="143"/>
      <c r="G1187" s="143"/>
      <c r="H1187" s="143"/>
      <c r="I1187" s="143"/>
      <c r="J1187" s="143"/>
    </row>
    <row r="1188" spans="1:10" s="213" customFormat="1" ht="13.5" customHeight="1">
      <c r="A1188" s="143"/>
      <c r="B1188" s="143"/>
      <c r="C1188" s="143"/>
      <c r="D1188" s="143"/>
      <c r="E1188" s="143"/>
      <c r="F1188" s="143"/>
      <c r="G1188" s="143"/>
      <c r="H1188" s="143"/>
      <c r="I1188" s="143"/>
      <c r="J1188" s="143"/>
    </row>
    <row r="1189" spans="1:10" s="213" customFormat="1" ht="13.5" customHeight="1">
      <c r="A1189" s="143"/>
      <c r="B1189" s="143"/>
      <c r="C1189" s="143"/>
      <c r="D1189" s="143"/>
      <c r="E1189" s="143"/>
      <c r="F1189" s="143"/>
      <c r="G1189" s="143"/>
      <c r="H1189" s="143"/>
      <c r="I1189" s="143"/>
      <c r="J1189" s="143"/>
    </row>
    <row r="1190" spans="1:10" s="213" customFormat="1" ht="13.5" customHeight="1">
      <c r="A1190" s="143"/>
      <c r="B1190" s="143"/>
      <c r="C1190" s="143"/>
      <c r="D1190" s="143"/>
      <c r="E1190" s="143"/>
      <c r="F1190" s="143"/>
      <c r="G1190" s="143"/>
      <c r="H1190" s="143"/>
      <c r="I1190" s="143"/>
      <c r="J1190" s="143"/>
    </row>
    <row r="1191" spans="1:10" s="213" customFormat="1" ht="13.5" customHeight="1">
      <c r="A1191" s="143"/>
      <c r="B1191" s="143"/>
      <c r="C1191" s="143"/>
      <c r="D1191" s="143"/>
      <c r="E1191" s="143"/>
      <c r="F1191" s="143"/>
      <c r="G1191" s="143"/>
      <c r="H1191" s="143"/>
      <c r="I1191" s="143"/>
      <c r="J1191" s="143"/>
    </row>
    <row r="1192" spans="1:10" s="213" customFormat="1" ht="13.5" customHeight="1">
      <c r="A1192" s="143"/>
      <c r="B1192" s="143"/>
      <c r="C1192" s="143"/>
      <c r="D1192" s="143"/>
      <c r="E1192" s="143"/>
      <c r="F1192" s="143"/>
      <c r="G1192" s="143"/>
      <c r="H1192" s="143"/>
      <c r="I1192" s="143"/>
      <c r="J1192" s="143"/>
    </row>
    <row r="1193" spans="1:10" s="213" customFormat="1" ht="13.5" customHeight="1">
      <c r="A1193" s="143"/>
      <c r="B1193" s="143"/>
      <c r="C1193" s="143"/>
      <c r="D1193" s="143"/>
      <c r="E1193" s="143"/>
      <c r="F1193" s="143"/>
      <c r="G1193" s="143"/>
      <c r="H1193" s="143"/>
      <c r="I1193" s="143"/>
      <c r="J1193" s="143"/>
    </row>
    <row r="1194" spans="1:10" s="213" customFormat="1" ht="13.5" customHeight="1">
      <c r="A1194" s="143"/>
      <c r="B1194" s="143"/>
      <c r="C1194" s="143"/>
      <c r="D1194" s="143"/>
      <c r="E1194" s="143"/>
      <c r="F1194" s="143"/>
      <c r="G1194" s="143"/>
      <c r="H1194" s="143"/>
      <c r="I1194" s="143"/>
      <c r="J1194" s="143"/>
    </row>
    <row r="1195" spans="1:10" s="213" customFormat="1" ht="13.5" customHeight="1">
      <c r="A1195" s="143"/>
      <c r="B1195" s="143"/>
      <c r="C1195" s="143"/>
      <c r="D1195" s="143"/>
      <c r="E1195" s="143"/>
      <c r="F1195" s="143"/>
      <c r="G1195" s="143"/>
      <c r="H1195" s="143"/>
      <c r="I1195" s="143"/>
      <c r="J1195" s="143"/>
    </row>
    <row r="1196" spans="1:10" s="213" customFormat="1" ht="13.5" customHeight="1">
      <c r="A1196" s="143"/>
      <c r="B1196" s="143"/>
      <c r="C1196" s="143"/>
      <c r="D1196" s="143"/>
      <c r="E1196" s="143"/>
      <c r="F1196" s="143"/>
      <c r="G1196" s="143"/>
      <c r="H1196" s="143"/>
      <c r="I1196" s="143"/>
      <c r="J1196" s="143"/>
    </row>
    <row r="1197" spans="1:10" s="213" customFormat="1" ht="13.5" customHeight="1">
      <c r="A1197" s="143"/>
      <c r="B1197" s="143"/>
      <c r="C1197" s="143"/>
      <c r="D1197" s="143"/>
      <c r="E1197" s="143"/>
      <c r="F1197" s="143"/>
      <c r="G1197" s="143"/>
      <c r="H1197" s="143"/>
      <c r="I1197" s="143"/>
      <c r="J1197" s="143"/>
    </row>
    <row r="1198" spans="1:10" s="213" customFormat="1" ht="13.5" customHeight="1">
      <c r="A1198" s="143"/>
      <c r="B1198" s="143"/>
      <c r="C1198" s="143"/>
      <c r="D1198" s="143"/>
      <c r="E1198" s="143"/>
      <c r="F1198" s="143"/>
      <c r="G1198" s="143"/>
      <c r="H1198" s="143"/>
      <c r="I1198" s="143"/>
      <c r="J1198" s="143"/>
    </row>
    <row r="1199" spans="1:10" s="213" customFormat="1" ht="13.5" customHeight="1">
      <c r="A1199" s="143"/>
      <c r="B1199" s="143"/>
      <c r="C1199" s="143"/>
      <c r="D1199" s="143"/>
      <c r="E1199" s="143"/>
      <c r="F1199" s="143"/>
      <c r="G1199" s="143"/>
      <c r="H1199" s="143"/>
      <c r="I1199" s="143"/>
      <c r="J1199" s="143"/>
    </row>
    <row r="1200" spans="1:10" s="213" customFormat="1" ht="13.5" customHeight="1">
      <c r="A1200" s="143"/>
      <c r="B1200" s="143"/>
      <c r="C1200" s="143"/>
      <c r="D1200" s="143"/>
      <c r="E1200" s="143"/>
      <c r="F1200" s="143"/>
      <c r="G1200" s="143"/>
      <c r="H1200" s="143"/>
      <c r="I1200" s="143"/>
      <c r="J1200" s="143"/>
    </row>
    <row r="1201" spans="1:10" s="213" customFormat="1" ht="13.5" customHeight="1">
      <c r="A1201" s="143"/>
      <c r="B1201" s="143"/>
      <c r="C1201" s="143"/>
      <c r="D1201" s="143"/>
      <c r="E1201" s="143"/>
      <c r="F1201" s="143"/>
      <c r="G1201" s="143"/>
      <c r="H1201" s="143"/>
      <c r="I1201" s="143"/>
      <c r="J1201" s="143"/>
    </row>
    <row r="1202" spans="1:10" s="213" customFormat="1" ht="13.5" customHeight="1">
      <c r="A1202" s="143"/>
      <c r="B1202" s="143"/>
      <c r="C1202" s="143"/>
      <c r="D1202" s="143"/>
      <c r="E1202" s="143"/>
      <c r="F1202" s="143"/>
      <c r="G1202" s="143"/>
      <c r="H1202" s="143"/>
      <c r="I1202" s="143"/>
      <c r="J1202" s="143"/>
    </row>
    <row r="1203" spans="1:10" s="213" customFormat="1" ht="13.5" customHeight="1">
      <c r="A1203" s="143"/>
      <c r="B1203" s="143"/>
      <c r="C1203" s="143"/>
      <c r="D1203" s="143"/>
      <c r="E1203" s="143"/>
      <c r="F1203" s="143"/>
      <c r="G1203" s="143"/>
      <c r="H1203" s="143"/>
      <c r="I1203" s="143"/>
      <c r="J1203" s="143"/>
    </row>
    <row r="1204" spans="1:10" s="213" customFormat="1" ht="13.5" customHeight="1">
      <c r="A1204" s="143"/>
      <c r="B1204" s="143"/>
      <c r="C1204" s="143"/>
      <c r="D1204" s="143"/>
      <c r="E1204" s="143"/>
      <c r="F1204" s="143"/>
      <c r="G1204" s="143"/>
      <c r="H1204" s="143"/>
      <c r="I1204" s="143"/>
      <c r="J1204" s="143"/>
    </row>
    <row r="1205" spans="1:10" s="213" customFormat="1" ht="13.5" customHeight="1">
      <c r="A1205" s="143"/>
      <c r="B1205" s="143"/>
      <c r="C1205" s="143"/>
      <c r="D1205" s="143"/>
      <c r="E1205" s="143"/>
      <c r="F1205" s="143"/>
      <c r="G1205" s="143"/>
      <c r="H1205" s="143"/>
      <c r="I1205" s="143"/>
      <c r="J1205" s="143"/>
    </row>
    <row r="1206" spans="1:10" s="213" customFormat="1" ht="13.5" customHeight="1">
      <c r="A1206" s="143"/>
      <c r="B1206" s="143"/>
      <c r="C1206" s="143"/>
      <c r="D1206" s="143"/>
      <c r="E1206" s="143"/>
      <c r="F1206" s="143"/>
      <c r="G1206" s="143"/>
      <c r="H1206" s="143"/>
      <c r="I1206" s="143"/>
      <c r="J1206" s="143"/>
    </row>
    <row r="1207" spans="1:10" s="213" customFormat="1" ht="13.5" customHeight="1">
      <c r="A1207" s="143"/>
      <c r="B1207" s="143"/>
      <c r="C1207" s="143"/>
      <c r="D1207" s="143"/>
      <c r="E1207" s="143"/>
      <c r="F1207" s="143"/>
      <c r="G1207" s="143"/>
      <c r="H1207" s="143"/>
      <c r="I1207" s="143"/>
      <c r="J1207" s="143"/>
    </row>
    <row r="1208" spans="1:10" s="213" customFormat="1" ht="13.5" customHeight="1">
      <c r="A1208" s="143"/>
      <c r="B1208" s="143"/>
      <c r="C1208" s="143"/>
      <c r="D1208" s="143"/>
      <c r="E1208" s="143"/>
      <c r="F1208" s="143"/>
      <c r="G1208" s="143"/>
      <c r="H1208" s="143"/>
      <c r="I1208" s="143"/>
      <c r="J1208" s="143"/>
    </row>
    <row r="1209" spans="1:10" s="213" customFormat="1" ht="13.5" customHeight="1">
      <c r="A1209" s="143"/>
      <c r="B1209" s="143"/>
      <c r="C1209" s="143"/>
      <c r="D1209" s="143"/>
      <c r="E1209" s="143"/>
      <c r="F1209" s="143"/>
      <c r="G1209" s="143"/>
      <c r="H1209" s="143"/>
      <c r="I1209" s="143"/>
      <c r="J1209" s="143"/>
    </row>
    <row r="1210" spans="1:10" s="213" customFormat="1" ht="13.5" customHeight="1">
      <c r="A1210" s="143"/>
      <c r="B1210" s="143"/>
      <c r="C1210" s="143"/>
      <c r="D1210" s="143"/>
      <c r="E1210" s="143"/>
      <c r="F1210" s="143"/>
      <c r="G1210" s="143"/>
      <c r="H1210" s="143"/>
      <c r="I1210" s="143"/>
      <c r="J1210" s="143"/>
    </row>
    <row r="1211" spans="1:10" s="213" customFormat="1" ht="13.5" customHeight="1">
      <c r="A1211" s="143"/>
      <c r="B1211" s="143"/>
      <c r="C1211" s="143"/>
      <c r="D1211" s="143"/>
      <c r="E1211" s="143"/>
      <c r="F1211" s="143"/>
      <c r="G1211" s="143"/>
      <c r="H1211" s="143"/>
      <c r="I1211" s="143"/>
      <c r="J1211" s="143"/>
    </row>
    <row r="1212" spans="1:10" s="213" customFormat="1" ht="13.5" customHeight="1">
      <c r="A1212" s="143"/>
      <c r="B1212" s="143"/>
      <c r="C1212" s="143"/>
      <c r="D1212" s="143"/>
      <c r="E1212" s="143"/>
      <c r="F1212" s="143"/>
      <c r="G1212" s="143"/>
      <c r="H1212" s="143"/>
      <c r="I1212" s="143"/>
      <c r="J1212" s="143"/>
    </row>
    <row r="1213" spans="1:10" s="213" customFormat="1" ht="13.5" customHeight="1">
      <c r="A1213" s="143"/>
      <c r="B1213" s="143"/>
      <c r="C1213" s="143"/>
      <c r="D1213" s="143"/>
      <c r="E1213" s="143"/>
      <c r="F1213" s="143"/>
      <c r="G1213" s="143"/>
      <c r="H1213" s="143"/>
      <c r="I1213" s="143"/>
      <c r="J1213" s="143"/>
    </row>
    <row r="1214" spans="1:10" s="213" customFormat="1" ht="13.5" customHeight="1">
      <c r="A1214" s="143"/>
      <c r="B1214" s="143"/>
      <c r="C1214" s="143"/>
      <c r="D1214" s="143"/>
      <c r="E1214" s="143"/>
      <c r="F1214" s="143"/>
      <c r="G1214" s="143"/>
      <c r="H1214" s="143"/>
      <c r="I1214" s="143"/>
      <c r="J1214" s="143"/>
    </row>
    <row r="1215" spans="1:10" s="213" customFormat="1" ht="13.5" customHeight="1">
      <c r="A1215" s="143"/>
      <c r="B1215" s="143"/>
      <c r="C1215" s="143"/>
      <c r="D1215" s="143"/>
      <c r="E1215" s="143"/>
      <c r="F1215" s="143"/>
      <c r="G1215" s="143"/>
      <c r="H1215" s="143"/>
      <c r="I1215" s="143"/>
      <c r="J1215" s="143"/>
    </row>
    <row r="1216" spans="1:10" s="213" customFormat="1" ht="13.5" customHeight="1">
      <c r="A1216" s="143"/>
      <c r="B1216" s="143"/>
      <c r="C1216" s="143"/>
      <c r="D1216" s="143"/>
      <c r="E1216" s="143"/>
      <c r="F1216" s="143"/>
      <c r="G1216" s="143"/>
      <c r="H1216" s="143"/>
      <c r="I1216" s="143"/>
      <c r="J1216" s="143"/>
    </row>
    <row r="1217" spans="1:10" s="213" customFormat="1" ht="13.5" customHeight="1">
      <c r="A1217" s="143"/>
      <c r="B1217" s="143"/>
      <c r="C1217" s="143"/>
      <c r="D1217" s="143"/>
      <c r="E1217" s="143"/>
      <c r="F1217" s="143"/>
      <c r="G1217" s="143"/>
      <c r="H1217" s="143"/>
      <c r="I1217" s="143"/>
      <c r="J1217" s="143"/>
    </row>
    <row r="1218" spans="1:10" s="213" customFormat="1" ht="13.5" customHeight="1">
      <c r="A1218" s="143"/>
      <c r="B1218" s="143"/>
      <c r="C1218" s="143"/>
      <c r="D1218" s="143"/>
      <c r="E1218" s="143"/>
      <c r="F1218" s="143"/>
      <c r="G1218" s="143"/>
      <c r="H1218" s="143"/>
      <c r="I1218" s="143"/>
      <c r="J1218" s="143"/>
    </row>
    <row r="1219" spans="1:10" s="213" customFormat="1" ht="13.5" customHeight="1">
      <c r="A1219" s="143"/>
      <c r="B1219" s="143"/>
      <c r="C1219" s="143"/>
      <c r="D1219" s="143"/>
      <c r="E1219" s="143"/>
      <c r="F1219" s="143"/>
      <c r="G1219" s="143"/>
      <c r="H1219" s="143"/>
      <c r="I1219" s="143"/>
      <c r="J1219" s="143"/>
    </row>
    <row r="1220" spans="1:10" s="213" customFormat="1" ht="13.5" customHeight="1">
      <c r="A1220" s="143"/>
      <c r="B1220" s="143"/>
      <c r="C1220" s="143"/>
      <c r="D1220" s="143"/>
      <c r="E1220" s="143"/>
      <c r="F1220" s="143"/>
      <c r="G1220" s="143"/>
      <c r="H1220" s="143"/>
      <c r="I1220" s="143"/>
      <c r="J1220" s="143"/>
    </row>
    <row r="1221" spans="1:10" s="213" customFormat="1" ht="13.5" customHeight="1">
      <c r="A1221" s="143"/>
      <c r="B1221" s="143"/>
      <c r="C1221" s="143"/>
      <c r="D1221" s="143"/>
      <c r="E1221" s="143"/>
      <c r="F1221" s="143"/>
      <c r="G1221" s="143"/>
      <c r="H1221" s="143"/>
      <c r="I1221" s="143"/>
      <c r="J1221" s="143"/>
    </row>
    <row r="1222" spans="1:10" s="213" customFormat="1" ht="13.5" customHeight="1">
      <c r="A1222" s="143"/>
      <c r="B1222" s="143"/>
      <c r="C1222" s="143"/>
      <c r="D1222" s="143"/>
      <c r="E1222" s="143"/>
      <c r="F1222" s="143"/>
      <c r="G1222" s="143"/>
      <c r="H1222" s="143"/>
      <c r="I1222" s="143"/>
      <c r="J1222" s="143"/>
    </row>
    <row r="1223" spans="1:10" s="213" customFormat="1" ht="13.5" customHeight="1">
      <c r="A1223" s="143"/>
      <c r="B1223" s="143"/>
      <c r="C1223" s="143"/>
      <c r="D1223" s="143"/>
      <c r="E1223" s="143"/>
      <c r="F1223" s="143"/>
      <c r="G1223" s="143"/>
      <c r="H1223" s="143"/>
      <c r="I1223" s="143"/>
      <c r="J1223" s="143"/>
    </row>
    <row r="1224" spans="1:10" s="213" customFormat="1" ht="13.5" customHeight="1">
      <c r="A1224" s="143"/>
      <c r="B1224" s="143"/>
      <c r="C1224" s="143"/>
      <c r="D1224" s="143"/>
      <c r="E1224" s="143"/>
      <c r="F1224" s="143"/>
      <c r="G1224" s="143"/>
      <c r="H1224" s="143"/>
      <c r="I1224" s="143"/>
      <c r="J1224" s="143"/>
    </row>
    <row r="1225" spans="1:10" s="213" customFormat="1" ht="13.5" customHeight="1">
      <c r="A1225" s="143"/>
      <c r="B1225" s="143"/>
      <c r="C1225" s="143"/>
      <c r="D1225" s="143"/>
      <c r="E1225" s="143"/>
      <c r="F1225" s="143"/>
      <c r="G1225" s="143"/>
      <c r="H1225" s="143"/>
      <c r="I1225" s="143"/>
      <c r="J1225" s="143"/>
    </row>
    <row r="1226" spans="1:10" s="213" customFormat="1" ht="13.5" customHeight="1">
      <c r="A1226" s="143"/>
      <c r="B1226" s="143"/>
      <c r="C1226" s="143"/>
      <c r="D1226" s="143"/>
      <c r="E1226" s="143"/>
      <c r="F1226" s="143"/>
      <c r="G1226" s="143"/>
      <c r="H1226" s="143"/>
      <c r="I1226" s="143"/>
      <c r="J1226" s="143"/>
    </row>
    <row r="1227" spans="1:10" s="213" customFormat="1" ht="13.5" customHeight="1">
      <c r="A1227" s="143"/>
      <c r="B1227" s="143"/>
      <c r="C1227" s="143"/>
      <c r="D1227" s="143"/>
      <c r="E1227" s="143"/>
      <c r="F1227" s="143"/>
      <c r="G1227" s="143"/>
      <c r="H1227" s="143"/>
      <c r="I1227" s="143"/>
      <c r="J1227" s="143"/>
    </row>
    <row r="1228" spans="1:10" s="213" customFormat="1" ht="13.5" customHeight="1">
      <c r="A1228" s="143"/>
      <c r="B1228" s="143"/>
      <c r="C1228" s="143"/>
      <c r="D1228" s="143"/>
      <c r="E1228" s="143"/>
      <c r="F1228" s="143"/>
      <c r="G1228" s="143"/>
      <c r="H1228" s="143"/>
      <c r="I1228" s="143"/>
      <c r="J1228" s="143"/>
    </row>
    <row r="1229" spans="1:10" s="213" customFormat="1" ht="13.5" customHeight="1">
      <c r="A1229" s="143"/>
      <c r="B1229" s="143"/>
      <c r="C1229" s="143"/>
      <c r="D1229" s="143"/>
      <c r="E1229" s="143"/>
      <c r="F1229" s="143"/>
      <c r="G1229" s="143"/>
      <c r="H1229" s="143"/>
      <c r="I1229" s="143"/>
      <c r="J1229" s="143"/>
    </row>
    <row r="1230" spans="1:10" s="213" customFormat="1" ht="13.5" customHeight="1">
      <c r="A1230" s="143"/>
      <c r="B1230" s="143"/>
      <c r="C1230" s="143"/>
      <c r="D1230" s="143"/>
      <c r="E1230" s="143"/>
      <c r="F1230" s="143"/>
      <c r="G1230" s="143"/>
      <c r="H1230" s="143"/>
      <c r="I1230" s="143"/>
      <c r="J1230" s="143"/>
    </row>
    <row r="1231" spans="1:10" s="213" customFormat="1" ht="13.5" customHeight="1">
      <c r="A1231" s="143"/>
      <c r="B1231" s="143"/>
      <c r="C1231" s="143"/>
      <c r="D1231" s="143"/>
      <c r="E1231" s="143"/>
      <c r="F1231" s="143"/>
      <c r="G1231" s="143"/>
      <c r="H1231" s="143"/>
      <c r="I1231" s="143"/>
      <c r="J1231" s="143"/>
    </row>
    <row r="1232" spans="1:10" s="213" customFormat="1" ht="13.5" customHeight="1">
      <c r="A1232" s="143"/>
      <c r="B1232" s="143"/>
      <c r="C1232" s="143"/>
      <c r="D1232" s="143"/>
      <c r="E1232" s="143"/>
      <c r="F1232" s="143"/>
      <c r="G1232" s="143"/>
      <c r="H1232" s="143"/>
      <c r="I1232" s="143"/>
      <c r="J1232" s="143"/>
    </row>
    <row r="1233" spans="1:10" s="213" customFormat="1" ht="13.5" customHeight="1">
      <c r="A1233" s="143"/>
      <c r="B1233" s="143"/>
      <c r="C1233" s="143"/>
      <c r="D1233" s="143"/>
      <c r="E1233" s="143"/>
      <c r="F1233" s="143"/>
      <c r="G1233" s="143"/>
      <c r="H1233" s="143"/>
      <c r="I1233" s="143"/>
      <c r="J1233" s="143"/>
    </row>
    <row r="1234" spans="1:10" s="213" customFormat="1" ht="13.5" customHeight="1">
      <c r="A1234" s="143"/>
      <c r="B1234" s="143"/>
      <c r="C1234" s="143"/>
      <c r="D1234" s="143"/>
      <c r="E1234" s="143"/>
      <c r="F1234" s="143"/>
      <c r="G1234" s="143"/>
      <c r="H1234" s="143"/>
      <c r="I1234" s="143"/>
      <c r="J1234" s="143"/>
    </row>
    <row r="1235" spans="1:10" s="213" customFormat="1" ht="13.5" customHeight="1">
      <c r="A1235" s="143"/>
      <c r="B1235" s="143"/>
      <c r="C1235" s="143"/>
      <c r="D1235" s="143"/>
      <c r="E1235" s="143"/>
      <c r="F1235" s="143"/>
      <c r="G1235" s="143"/>
      <c r="H1235" s="143"/>
      <c r="I1235" s="143"/>
      <c r="J1235" s="143"/>
    </row>
    <row r="1236" spans="1:10" s="213" customFormat="1" ht="13.5" customHeight="1">
      <c r="A1236" s="143"/>
      <c r="B1236" s="143"/>
      <c r="C1236" s="143"/>
      <c r="D1236" s="143"/>
      <c r="E1236" s="143"/>
      <c r="F1236" s="143"/>
      <c r="G1236" s="143"/>
      <c r="H1236" s="143"/>
      <c r="I1236" s="143"/>
      <c r="J1236" s="143"/>
    </row>
    <row r="1237" spans="1:10" s="213" customFormat="1" ht="13.5" customHeight="1">
      <c r="A1237" s="143"/>
      <c r="B1237" s="143"/>
      <c r="C1237" s="143"/>
      <c r="D1237" s="143"/>
      <c r="E1237" s="143"/>
      <c r="F1237" s="143"/>
      <c r="G1237" s="143"/>
      <c r="H1237" s="143"/>
      <c r="I1237" s="143"/>
      <c r="J1237" s="143"/>
    </row>
    <row r="1238" spans="1:10" s="213" customFormat="1" ht="13.5" customHeight="1">
      <c r="A1238" s="143"/>
      <c r="B1238" s="143"/>
      <c r="C1238" s="143"/>
      <c r="D1238" s="143"/>
      <c r="E1238" s="143"/>
      <c r="F1238" s="143"/>
      <c r="G1238" s="143"/>
      <c r="H1238" s="143"/>
      <c r="I1238" s="143"/>
      <c r="J1238" s="143"/>
    </row>
    <row r="1239" spans="1:10" s="213" customFormat="1" ht="13.5" customHeight="1">
      <c r="A1239" s="143"/>
      <c r="B1239" s="143"/>
      <c r="C1239" s="143"/>
      <c r="D1239" s="143"/>
      <c r="E1239" s="143"/>
      <c r="F1239" s="143"/>
      <c r="G1239" s="143"/>
      <c r="H1239" s="143"/>
      <c r="I1239" s="143"/>
      <c r="J1239" s="143"/>
    </row>
    <row r="1240" spans="1:10" s="213" customFormat="1" ht="13.5" customHeight="1">
      <c r="A1240" s="143"/>
      <c r="B1240" s="143"/>
      <c r="C1240" s="143"/>
      <c r="D1240" s="143"/>
      <c r="E1240" s="143"/>
      <c r="F1240" s="143"/>
      <c r="G1240" s="143"/>
      <c r="H1240" s="143"/>
      <c r="I1240" s="143"/>
      <c r="J1240" s="143"/>
    </row>
    <row r="1241" spans="1:10" s="213" customFormat="1" ht="13.5" customHeight="1">
      <c r="A1241" s="143"/>
      <c r="B1241" s="143"/>
      <c r="C1241" s="143"/>
      <c r="D1241" s="143"/>
      <c r="E1241" s="143"/>
      <c r="F1241" s="143"/>
      <c r="G1241" s="143"/>
      <c r="H1241" s="143"/>
      <c r="I1241" s="143"/>
      <c r="J1241" s="143"/>
    </row>
    <row r="1242" spans="1:10" s="213" customFormat="1" ht="13.5" customHeight="1">
      <c r="A1242" s="143"/>
      <c r="B1242" s="143"/>
      <c r="C1242" s="143"/>
      <c r="D1242" s="143"/>
      <c r="E1242" s="143"/>
      <c r="F1242" s="143"/>
      <c r="G1242" s="143"/>
      <c r="H1242" s="143"/>
      <c r="I1242" s="143"/>
      <c r="J1242" s="143"/>
    </row>
    <row r="1243" spans="1:10" s="213" customFormat="1" ht="13.5" customHeight="1">
      <c r="A1243" s="143"/>
      <c r="B1243" s="143"/>
      <c r="C1243" s="143"/>
      <c r="D1243" s="143"/>
      <c r="E1243" s="143"/>
      <c r="F1243" s="143"/>
      <c r="G1243" s="143"/>
      <c r="H1243" s="143"/>
      <c r="I1243" s="143"/>
      <c r="J1243" s="143"/>
    </row>
    <row r="1244" spans="1:10" s="213" customFormat="1" ht="13.5" customHeight="1">
      <c r="A1244" s="143"/>
      <c r="B1244" s="143"/>
      <c r="C1244" s="143"/>
      <c r="D1244" s="143"/>
      <c r="E1244" s="143"/>
      <c r="F1244" s="143"/>
      <c r="G1244" s="143"/>
      <c r="H1244" s="143"/>
      <c r="I1244" s="143"/>
      <c r="J1244" s="143"/>
    </row>
    <row r="1245" spans="1:10" s="213" customFormat="1" ht="13.5" customHeight="1">
      <c r="A1245" s="143"/>
      <c r="B1245" s="143"/>
      <c r="C1245" s="143"/>
      <c r="D1245" s="143"/>
      <c r="E1245" s="143"/>
      <c r="F1245" s="143"/>
      <c r="G1245" s="143"/>
      <c r="H1245" s="143"/>
      <c r="I1245" s="143"/>
      <c r="J1245" s="143"/>
    </row>
    <row r="1246" spans="1:10" s="213" customFormat="1" ht="13.5" customHeight="1">
      <c r="A1246" s="143"/>
      <c r="B1246" s="143"/>
      <c r="C1246" s="143"/>
      <c r="D1246" s="143"/>
      <c r="E1246" s="143"/>
      <c r="F1246" s="143"/>
      <c r="G1246" s="143"/>
      <c r="H1246" s="143"/>
      <c r="I1246" s="143"/>
      <c r="J1246" s="143"/>
    </row>
    <row r="1247" spans="1:10" s="213" customFormat="1" ht="13.5" customHeight="1">
      <c r="A1247" s="143"/>
      <c r="B1247" s="143"/>
      <c r="C1247" s="143"/>
      <c r="D1247" s="143"/>
      <c r="E1247" s="143"/>
      <c r="F1247" s="143"/>
      <c r="G1247" s="143"/>
      <c r="H1247" s="143"/>
      <c r="I1247" s="143"/>
      <c r="J1247" s="143"/>
    </row>
    <row r="1248" spans="1:10" s="213" customFormat="1" ht="13.5" customHeight="1">
      <c r="A1248" s="143"/>
      <c r="B1248" s="143"/>
      <c r="C1248" s="143"/>
      <c r="D1248" s="143"/>
      <c r="E1248" s="143"/>
      <c r="F1248" s="143"/>
      <c r="G1248" s="143"/>
      <c r="H1248" s="143"/>
      <c r="I1248" s="143"/>
      <c r="J1248" s="143"/>
    </row>
    <row r="1249" spans="1:10" s="213" customFormat="1" ht="13.5" customHeight="1">
      <c r="A1249" s="143"/>
      <c r="B1249" s="143"/>
      <c r="C1249" s="143"/>
      <c r="D1249" s="143"/>
      <c r="E1249" s="143"/>
      <c r="F1249" s="143"/>
      <c r="G1249" s="143"/>
      <c r="H1249" s="143"/>
      <c r="I1249" s="143"/>
      <c r="J1249" s="143"/>
    </row>
    <row r="1250" spans="1:10" s="213" customFormat="1" ht="13.5" customHeight="1">
      <c r="A1250" s="143"/>
      <c r="B1250" s="143"/>
      <c r="C1250" s="143"/>
      <c r="D1250" s="143"/>
      <c r="E1250" s="143"/>
      <c r="F1250" s="143"/>
      <c r="G1250" s="143"/>
      <c r="H1250" s="143"/>
      <c r="I1250" s="143"/>
      <c r="J1250" s="143"/>
    </row>
    <row r="1251" spans="1:10" s="213" customFormat="1" ht="13.5" customHeight="1">
      <c r="A1251" s="143"/>
      <c r="B1251" s="143"/>
      <c r="C1251" s="143"/>
      <c r="D1251" s="143"/>
      <c r="E1251" s="143"/>
      <c r="F1251" s="143"/>
      <c r="G1251" s="143"/>
      <c r="H1251" s="143"/>
      <c r="I1251" s="143"/>
      <c r="J1251" s="143"/>
    </row>
    <row r="1252" spans="1:10" s="213" customFormat="1" ht="13.5" customHeight="1">
      <c r="A1252" s="143"/>
      <c r="B1252" s="143"/>
      <c r="C1252" s="143"/>
      <c r="D1252" s="143"/>
      <c r="E1252" s="143"/>
      <c r="F1252" s="143"/>
      <c r="G1252" s="143"/>
      <c r="H1252" s="143"/>
      <c r="I1252" s="143"/>
      <c r="J1252" s="143"/>
    </row>
    <row r="1253" spans="1:10" s="213" customFormat="1" ht="13.5" customHeight="1">
      <c r="A1253" s="143"/>
      <c r="B1253" s="143"/>
      <c r="C1253" s="143"/>
      <c r="D1253" s="143"/>
      <c r="E1253" s="143"/>
      <c r="F1253" s="143"/>
      <c r="G1253" s="143"/>
      <c r="H1253" s="143"/>
      <c r="I1253" s="143"/>
      <c r="J1253" s="143"/>
    </row>
    <row r="1254" spans="1:10" s="213" customFormat="1" ht="13.5" customHeight="1">
      <c r="A1254" s="143"/>
      <c r="B1254" s="143"/>
      <c r="C1254" s="143"/>
      <c r="D1254" s="143"/>
      <c r="E1254" s="143"/>
      <c r="F1254" s="143"/>
      <c r="G1254" s="143"/>
      <c r="H1254" s="143"/>
      <c r="I1254" s="143"/>
      <c r="J1254" s="143"/>
    </row>
    <row r="1255" spans="1:10" s="213" customFormat="1" ht="13.5" customHeight="1">
      <c r="A1255" s="143"/>
      <c r="B1255" s="143"/>
      <c r="C1255" s="143"/>
      <c r="D1255" s="143"/>
      <c r="E1255" s="143"/>
      <c r="F1255" s="143"/>
      <c r="G1255" s="143"/>
      <c r="H1255" s="143"/>
      <c r="I1255" s="143"/>
      <c r="J1255" s="143"/>
    </row>
    <row r="1256" spans="1:10" s="213" customFormat="1" ht="13.5" customHeight="1">
      <c r="A1256" s="143"/>
      <c r="B1256" s="143"/>
      <c r="C1256" s="143"/>
      <c r="D1256" s="143"/>
      <c r="E1256" s="143"/>
      <c r="F1256" s="143"/>
      <c r="G1256" s="143"/>
      <c r="H1256" s="143"/>
      <c r="I1256" s="143"/>
      <c r="J1256" s="143"/>
    </row>
    <row r="1257" spans="1:10" s="213" customFormat="1" ht="13.5" customHeight="1">
      <c r="A1257" s="143"/>
      <c r="B1257" s="143"/>
      <c r="C1257" s="143"/>
      <c r="D1257" s="143"/>
      <c r="E1257" s="143"/>
      <c r="F1257" s="143"/>
      <c r="G1257" s="143"/>
      <c r="H1257" s="143"/>
      <c r="I1257" s="143"/>
      <c r="J1257" s="143"/>
    </row>
    <row r="1258" spans="1:10" s="213" customFormat="1" ht="13.5" customHeight="1">
      <c r="A1258" s="143"/>
      <c r="B1258" s="143"/>
      <c r="C1258" s="143"/>
      <c r="D1258" s="143"/>
      <c r="E1258" s="143"/>
      <c r="F1258" s="143"/>
      <c r="G1258" s="143"/>
      <c r="H1258" s="143"/>
      <c r="I1258" s="143"/>
      <c r="J1258" s="143"/>
    </row>
    <row r="1259" spans="1:10" s="213" customFormat="1" ht="13.5" customHeight="1">
      <c r="A1259" s="143"/>
      <c r="B1259" s="143"/>
      <c r="C1259" s="143"/>
      <c r="D1259" s="143"/>
      <c r="E1259" s="143"/>
      <c r="F1259" s="143"/>
      <c r="G1259" s="143"/>
      <c r="H1259" s="143"/>
      <c r="I1259" s="143"/>
      <c r="J1259" s="143"/>
    </row>
    <row r="1260" spans="1:10" s="213" customFormat="1" ht="13.5" customHeight="1">
      <c r="A1260" s="143"/>
      <c r="B1260" s="143"/>
      <c r="C1260" s="143"/>
      <c r="D1260" s="143"/>
      <c r="E1260" s="143"/>
      <c r="F1260" s="143"/>
      <c r="G1260" s="143"/>
      <c r="H1260" s="143"/>
      <c r="I1260" s="143"/>
      <c r="J1260" s="143"/>
    </row>
    <row r="1261" spans="1:10" s="213" customFormat="1" ht="13.5" customHeight="1">
      <c r="A1261" s="143"/>
      <c r="B1261" s="143"/>
      <c r="C1261" s="143"/>
      <c r="D1261" s="143"/>
      <c r="E1261" s="143"/>
      <c r="F1261" s="143"/>
      <c r="G1261" s="143"/>
      <c r="H1261" s="143"/>
      <c r="I1261" s="143"/>
      <c r="J1261" s="143"/>
    </row>
    <row r="1262" spans="1:10" s="213" customFormat="1" ht="13.5" customHeight="1">
      <c r="A1262" s="143"/>
      <c r="B1262" s="143"/>
      <c r="C1262" s="143"/>
      <c r="D1262" s="143"/>
      <c r="E1262" s="143"/>
      <c r="F1262" s="143"/>
      <c r="G1262" s="143"/>
      <c r="H1262" s="143"/>
      <c r="I1262" s="143"/>
      <c r="J1262" s="143"/>
    </row>
    <row r="1263" spans="1:10" s="213" customFormat="1" ht="13.5" customHeight="1">
      <c r="A1263" s="143"/>
      <c r="B1263" s="143"/>
      <c r="C1263" s="143"/>
      <c r="D1263" s="143"/>
      <c r="E1263" s="143"/>
      <c r="F1263" s="143"/>
      <c r="G1263" s="143"/>
      <c r="H1263" s="143"/>
      <c r="I1263" s="143"/>
      <c r="J1263" s="143"/>
    </row>
    <row r="1264" spans="1:10" s="213" customFormat="1" ht="13.5" customHeight="1">
      <c r="A1264" s="143"/>
      <c r="B1264" s="143"/>
      <c r="C1264" s="143"/>
      <c r="D1264" s="143"/>
      <c r="E1264" s="143"/>
      <c r="F1264" s="143"/>
      <c r="G1264" s="143"/>
      <c r="H1264" s="143"/>
      <c r="I1264" s="143"/>
      <c r="J1264" s="143"/>
    </row>
    <row r="1265" spans="1:10" s="213" customFormat="1" ht="13.5" customHeight="1">
      <c r="A1265" s="143"/>
      <c r="B1265" s="143"/>
      <c r="C1265" s="143"/>
      <c r="D1265" s="143"/>
      <c r="E1265" s="143"/>
      <c r="F1265" s="143"/>
      <c r="G1265" s="143"/>
      <c r="H1265" s="143"/>
      <c r="I1265" s="143"/>
      <c r="J1265" s="143"/>
    </row>
    <row r="1266" spans="1:10" s="213" customFormat="1" ht="13.5" customHeight="1">
      <c r="A1266" s="143"/>
      <c r="B1266" s="143"/>
      <c r="C1266" s="143"/>
      <c r="D1266" s="143"/>
      <c r="E1266" s="143"/>
      <c r="F1266" s="143"/>
      <c r="G1266" s="143"/>
      <c r="H1266" s="143"/>
      <c r="I1266" s="143"/>
      <c r="J1266" s="143"/>
    </row>
    <row r="1267" spans="1:10" s="213" customFormat="1" ht="13.5" customHeight="1">
      <c r="A1267" s="143"/>
      <c r="B1267" s="143"/>
      <c r="C1267" s="143"/>
      <c r="D1267" s="143"/>
      <c r="E1267" s="143"/>
      <c r="F1267" s="143"/>
      <c r="G1267" s="143"/>
      <c r="H1267" s="143"/>
      <c r="I1267" s="143"/>
      <c r="J1267" s="143"/>
    </row>
    <row r="1268" spans="1:10" s="213" customFormat="1" ht="13.5" customHeight="1">
      <c r="A1268" s="143"/>
      <c r="B1268" s="143"/>
      <c r="C1268" s="143"/>
      <c r="D1268" s="143"/>
      <c r="E1268" s="143"/>
      <c r="F1268" s="143"/>
      <c r="G1268" s="143"/>
      <c r="H1268" s="143"/>
      <c r="I1268" s="143"/>
      <c r="J1268" s="143"/>
    </row>
    <row r="1269" spans="1:10" s="213" customFormat="1" ht="13.5" customHeight="1">
      <c r="A1269" s="143"/>
      <c r="B1269" s="143"/>
      <c r="C1269" s="143"/>
      <c r="D1269" s="143"/>
      <c r="E1269" s="143"/>
      <c r="F1269" s="143"/>
      <c r="G1269" s="143"/>
      <c r="H1269" s="143"/>
      <c r="I1269" s="143"/>
      <c r="J1269" s="143"/>
    </row>
    <row r="1270" spans="1:10" s="213" customFormat="1" ht="13.5" customHeight="1">
      <c r="A1270" s="143"/>
      <c r="B1270" s="143"/>
      <c r="C1270" s="143"/>
      <c r="D1270" s="143"/>
      <c r="E1270" s="143"/>
      <c r="F1270" s="143"/>
      <c r="G1270" s="143"/>
      <c r="H1270" s="143"/>
      <c r="I1270" s="143"/>
      <c r="J1270" s="143"/>
    </row>
    <row r="1271" spans="1:10" s="213" customFormat="1" ht="13.5" customHeight="1">
      <c r="A1271" s="143"/>
      <c r="B1271" s="143"/>
      <c r="C1271" s="143"/>
      <c r="D1271" s="143"/>
      <c r="E1271" s="143"/>
      <c r="F1271" s="143"/>
      <c r="G1271" s="143"/>
      <c r="H1271" s="143"/>
      <c r="I1271" s="143"/>
      <c r="J1271" s="143"/>
    </row>
    <row r="1272" spans="1:10" s="213" customFormat="1" ht="13.5" customHeight="1">
      <c r="A1272" s="143"/>
      <c r="B1272" s="143"/>
      <c r="C1272" s="143"/>
      <c r="D1272" s="143"/>
      <c r="E1272" s="143"/>
      <c r="F1272" s="143"/>
      <c r="G1272" s="143"/>
      <c r="H1272" s="143"/>
      <c r="I1272" s="143"/>
      <c r="J1272" s="143"/>
    </row>
    <row r="1273" spans="1:10" s="213" customFormat="1" ht="13.5" customHeight="1">
      <c r="A1273" s="143"/>
      <c r="B1273" s="143"/>
      <c r="C1273" s="143"/>
      <c r="D1273" s="143"/>
      <c r="E1273" s="143"/>
      <c r="F1273" s="143"/>
      <c r="G1273" s="143"/>
      <c r="H1273" s="143"/>
      <c r="I1273" s="143"/>
      <c r="J1273" s="143"/>
    </row>
    <row r="1274" spans="1:10" s="213" customFormat="1" ht="13.5" customHeight="1">
      <c r="A1274" s="143"/>
      <c r="B1274" s="143"/>
      <c r="C1274" s="143"/>
      <c r="D1274" s="143"/>
      <c r="E1274" s="143"/>
      <c r="F1274" s="143"/>
      <c r="G1274" s="143"/>
      <c r="H1274" s="143"/>
      <c r="I1274" s="143"/>
      <c r="J1274" s="143"/>
    </row>
    <row r="1275" spans="1:10" s="213" customFormat="1" ht="13.5" customHeight="1">
      <c r="A1275" s="143"/>
      <c r="B1275" s="143"/>
      <c r="C1275" s="143"/>
      <c r="D1275" s="143"/>
      <c r="E1275" s="143"/>
      <c r="F1275" s="143"/>
      <c r="G1275" s="143"/>
      <c r="H1275" s="143"/>
      <c r="I1275" s="143"/>
      <c r="J1275" s="143"/>
    </row>
    <row r="1276" spans="1:10" s="213" customFormat="1" ht="13.5" customHeight="1">
      <c r="A1276" s="143"/>
      <c r="B1276" s="143"/>
      <c r="C1276" s="143"/>
      <c r="D1276" s="143"/>
      <c r="E1276" s="143"/>
      <c r="F1276" s="143"/>
      <c r="G1276" s="143"/>
      <c r="H1276" s="143"/>
      <c r="I1276" s="143"/>
      <c r="J1276" s="143"/>
    </row>
    <row r="1277" spans="1:10" s="213" customFormat="1" ht="13.5" customHeight="1">
      <c r="A1277" s="143"/>
      <c r="B1277" s="143"/>
      <c r="C1277" s="143"/>
      <c r="D1277" s="143"/>
      <c r="E1277" s="143"/>
      <c r="F1277" s="143"/>
      <c r="G1277" s="143"/>
      <c r="H1277" s="143"/>
      <c r="I1277" s="143"/>
      <c r="J1277" s="143"/>
    </row>
    <row r="1278" spans="1:10" s="213" customFormat="1" ht="13.5" customHeight="1">
      <c r="A1278" s="143"/>
      <c r="B1278" s="143"/>
      <c r="C1278" s="143"/>
      <c r="D1278" s="143"/>
      <c r="E1278" s="143"/>
      <c r="F1278" s="143"/>
      <c r="G1278" s="143"/>
      <c r="H1278" s="143"/>
      <c r="I1278" s="143"/>
      <c r="J1278" s="143"/>
    </row>
    <row r="1279" spans="1:10" s="213" customFormat="1" ht="13.5" customHeight="1">
      <c r="A1279" s="143"/>
      <c r="B1279" s="143"/>
      <c r="C1279" s="143"/>
      <c r="D1279" s="143"/>
      <c r="E1279" s="143"/>
      <c r="F1279" s="143"/>
      <c r="G1279" s="143"/>
      <c r="H1279" s="143"/>
      <c r="I1279" s="143"/>
      <c r="J1279" s="143"/>
    </row>
    <row r="1280" spans="1:10" s="213" customFormat="1" ht="13.5" customHeight="1">
      <c r="A1280" s="143"/>
      <c r="B1280" s="143"/>
      <c r="C1280" s="143"/>
      <c r="D1280" s="143"/>
      <c r="E1280" s="143"/>
      <c r="F1280" s="143"/>
      <c r="G1280" s="143"/>
      <c r="H1280" s="143"/>
      <c r="I1280" s="143"/>
      <c r="J1280" s="143"/>
    </row>
    <row r="1281" spans="1:10" s="213" customFormat="1" ht="13.5" customHeight="1">
      <c r="A1281" s="143"/>
      <c r="B1281" s="143"/>
      <c r="C1281" s="143"/>
      <c r="D1281" s="143"/>
      <c r="E1281" s="143"/>
      <c r="F1281" s="143"/>
      <c r="G1281" s="143"/>
      <c r="H1281" s="143"/>
      <c r="I1281" s="143"/>
      <c r="J1281" s="143"/>
    </row>
    <row r="1282" spans="1:10" s="213" customFormat="1" ht="13.5" customHeight="1">
      <c r="A1282" s="143"/>
      <c r="B1282" s="143"/>
      <c r="C1282" s="143"/>
      <c r="D1282" s="143"/>
      <c r="E1282" s="143"/>
      <c r="F1282" s="143"/>
      <c r="G1282" s="143"/>
      <c r="H1282" s="143"/>
      <c r="I1282" s="143"/>
      <c r="J1282" s="143"/>
    </row>
    <row r="1283" spans="1:10" s="213" customFormat="1" ht="13.5" customHeight="1">
      <c r="A1283" s="143"/>
      <c r="B1283" s="143"/>
      <c r="C1283" s="143"/>
      <c r="D1283" s="143"/>
      <c r="E1283" s="143"/>
      <c r="F1283" s="143"/>
      <c r="G1283" s="143"/>
      <c r="H1283" s="143"/>
      <c r="I1283" s="143"/>
      <c r="J1283" s="143"/>
    </row>
    <row r="1284" spans="1:10" s="213" customFormat="1" ht="13.5" customHeight="1">
      <c r="A1284" s="143"/>
      <c r="B1284" s="143"/>
      <c r="C1284" s="143"/>
      <c r="D1284" s="143"/>
      <c r="E1284" s="143"/>
      <c r="F1284" s="143"/>
      <c r="G1284" s="143"/>
      <c r="H1284" s="143"/>
      <c r="I1284" s="143"/>
      <c r="J1284" s="143"/>
    </row>
    <row r="1285" spans="1:10" s="213" customFormat="1" ht="13.5" customHeight="1">
      <c r="A1285" s="143"/>
      <c r="B1285" s="143"/>
      <c r="C1285" s="143"/>
      <c r="D1285" s="143"/>
      <c r="E1285" s="143"/>
      <c r="F1285" s="143"/>
      <c r="G1285" s="143"/>
      <c r="H1285" s="143"/>
      <c r="I1285" s="143"/>
      <c r="J1285" s="143"/>
    </row>
    <row r="1286" spans="1:10" s="213" customFormat="1" ht="13.5" customHeight="1">
      <c r="A1286" s="143"/>
      <c r="B1286" s="143"/>
      <c r="C1286" s="143"/>
      <c r="D1286" s="143"/>
      <c r="E1286" s="143"/>
      <c r="F1286" s="143"/>
      <c r="G1286" s="143"/>
      <c r="H1286" s="143"/>
      <c r="I1286" s="143"/>
      <c r="J1286" s="143"/>
    </row>
    <row r="1287" spans="1:10" s="213" customFormat="1" ht="13.5" customHeight="1">
      <c r="A1287" s="143"/>
      <c r="B1287" s="143"/>
      <c r="C1287" s="143"/>
      <c r="D1287" s="143"/>
      <c r="E1287" s="143"/>
      <c r="F1287" s="143"/>
      <c r="G1287" s="143"/>
      <c r="H1287" s="143"/>
      <c r="I1287" s="143"/>
      <c r="J1287" s="143"/>
    </row>
    <row r="1288" spans="1:10" s="213" customFormat="1" ht="13.5" customHeight="1">
      <c r="A1288" s="143"/>
      <c r="B1288" s="143"/>
      <c r="C1288" s="143"/>
      <c r="D1288" s="143"/>
      <c r="E1288" s="143"/>
      <c r="F1288" s="143"/>
      <c r="G1288" s="143"/>
      <c r="H1288" s="143"/>
      <c r="I1288" s="143"/>
      <c r="J1288" s="143"/>
    </row>
    <row r="1289" spans="1:10" s="213" customFormat="1" ht="13.5" customHeight="1">
      <c r="A1289" s="143"/>
      <c r="B1289" s="143"/>
      <c r="C1289" s="143"/>
      <c r="D1289" s="143"/>
      <c r="E1289" s="143"/>
      <c r="F1289" s="143"/>
      <c r="G1289" s="143"/>
      <c r="H1289" s="143"/>
      <c r="I1289" s="143"/>
      <c r="J1289" s="143"/>
    </row>
    <row r="1290" spans="1:10" s="213" customFormat="1" ht="13.5" customHeight="1">
      <c r="A1290" s="143"/>
      <c r="B1290" s="143"/>
      <c r="C1290" s="143"/>
      <c r="D1290" s="143"/>
      <c r="E1290" s="143"/>
      <c r="F1290" s="143"/>
      <c r="G1290" s="143"/>
      <c r="H1290" s="143"/>
      <c r="I1290" s="143"/>
      <c r="J1290" s="143"/>
    </row>
    <row r="1291" spans="1:10" s="213" customFormat="1" ht="13.5" customHeight="1">
      <c r="A1291" s="143"/>
      <c r="B1291" s="143"/>
      <c r="C1291" s="143"/>
      <c r="D1291" s="143"/>
      <c r="E1291" s="143"/>
      <c r="F1291" s="143"/>
      <c r="G1291" s="143"/>
      <c r="H1291" s="143"/>
      <c r="I1291" s="143"/>
      <c r="J1291" s="143"/>
    </row>
    <row r="1292" spans="1:10" s="213" customFormat="1" ht="13.5" customHeight="1">
      <c r="A1292" s="143"/>
      <c r="B1292" s="143"/>
      <c r="C1292" s="143"/>
      <c r="D1292" s="143"/>
      <c r="E1292" s="143"/>
      <c r="F1292" s="143"/>
      <c r="G1292" s="143"/>
      <c r="H1292" s="143"/>
      <c r="I1292" s="143"/>
      <c r="J1292" s="143"/>
    </row>
    <row r="1293" spans="1:10" s="213" customFormat="1" ht="13.5" customHeight="1">
      <c r="A1293" s="143"/>
      <c r="B1293" s="143"/>
      <c r="C1293" s="143"/>
      <c r="D1293" s="143"/>
      <c r="E1293" s="143"/>
      <c r="F1293" s="143"/>
      <c r="G1293" s="143"/>
      <c r="H1293" s="143"/>
      <c r="I1293" s="143"/>
      <c r="J1293" s="143"/>
    </row>
    <row r="1294" spans="1:10" s="213" customFormat="1" ht="13.5" customHeight="1">
      <c r="A1294" s="143"/>
      <c r="B1294" s="143"/>
      <c r="C1294" s="143"/>
      <c r="D1294" s="143"/>
      <c r="E1294" s="143"/>
      <c r="F1294" s="143"/>
      <c r="G1294" s="143"/>
      <c r="H1294" s="143"/>
      <c r="I1294" s="143"/>
      <c r="J1294" s="143"/>
    </row>
    <row r="1295" spans="1:10" s="213" customFormat="1" ht="13.5" customHeight="1">
      <c r="A1295" s="143"/>
      <c r="B1295" s="143"/>
      <c r="C1295" s="143"/>
      <c r="D1295" s="143"/>
      <c r="E1295" s="143"/>
      <c r="F1295" s="143"/>
      <c r="G1295" s="143"/>
      <c r="H1295" s="143"/>
      <c r="I1295" s="143"/>
      <c r="J1295" s="143"/>
    </row>
    <row r="1296" spans="1:10" s="213" customFormat="1" ht="13.5" customHeight="1">
      <c r="A1296" s="143"/>
      <c r="B1296" s="143"/>
      <c r="C1296" s="143"/>
      <c r="D1296" s="143"/>
      <c r="E1296" s="143"/>
      <c r="F1296" s="143"/>
      <c r="G1296" s="143"/>
      <c r="H1296" s="143"/>
      <c r="I1296" s="143"/>
      <c r="J1296" s="143"/>
    </row>
    <row r="1297" spans="1:10" s="213" customFormat="1" ht="13.5" customHeight="1">
      <c r="A1297" s="143"/>
      <c r="B1297" s="143"/>
      <c r="C1297" s="143"/>
      <c r="D1297" s="143"/>
      <c r="E1297" s="143"/>
      <c r="F1297" s="143"/>
      <c r="G1297" s="143"/>
      <c r="H1297" s="143"/>
      <c r="I1297" s="143"/>
      <c r="J1297" s="143"/>
    </row>
    <row r="1298" spans="1:10" s="213" customFormat="1" ht="13.5" customHeight="1">
      <c r="A1298" s="143"/>
      <c r="B1298" s="143"/>
      <c r="C1298" s="143"/>
      <c r="D1298" s="143"/>
      <c r="E1298" s="143"/>
      <c r="F1298" s="143"/>
      <c r="G1298" s="143"/>
      <c r="H1298" s="143"/>
      <c r="I1298" s="143"/>
      <c r="J1298" s="143"/>
    </row>
    <row r="1299" spans="1:10" s="213" customFormat="1" ht="13.5" customHeight="1">
      <c r="A1299" s="143"/>
      <c r="B1299" s="143"/>
      <c r="C1299" s="143"/>
      <c r="D1299" s="143"/>
      <c r="E1299" s="143"/>
      <c r="F1299" s="143"/>
      <c r="G1299" s="143"/>
      <c r="H1299" s="143"/>
      <c r="I1299" s="143"/>
      <c r="J1299" s="143"/>
    </row>
    <row r="1300" spans="1:10" s="213" customFormat="1" ht="13.5" customHeight="1">
      <c r="A1300" s="143"/>
      <c r="B1300" s="143"/>
      <c r="C1300" s="143"/>
      <c r="D1300" s="143"/>
      <c r="E1300" s="143"/>
      <c r="F1300" s="143"/>
      <c r="G1300" s="143"/>
      <c r="H1300" s="143"/>
      <c r="I1300" s="143"/>
      <c r="J1300" s="143"/>
    </row>
    <row r="1301" spans="1:10" s="213" customFormat="1" ht="13.5" customHeight="1">
      <c r="A1301" s="143"/>
      <c r="B1301" s="143"/>
      <c r="C1301" s="143"/>
      <c r="D1301" s="143"/>
      <c r="E1301" s="143"/>
      <c r="F1301" s="143"/>
      <c r="G1301" s="143"/>
      <c r="H1301" s="143"/>
      <c r="I1301" s="143"/>
      <c r="J1301" s="143"/>
    </row>
    <row r="1302" spans="1:10" s="213" customFormat="1" ht="13.5" customHeight="1">
      <c r="A1302" s="143"/>
      <c r="B1302" s="143"/>
      <c r="C1302" s="143"/>
      <c r="D1302" s="143"/>
      <c r="E1302" s="143"/>
      <c r="F1302" s="143"/>
      <c r="G1302" s="143"/>
      <c r="H1302" s="143"/>
      <c r="I1302" s="143"/>
      <c r="J1302" s="143"/>
    </row>
    <row r="1303" spans="1:10" s="213" customFormat="1" ht="13.5" customHeight="1">
      <c r="A1303" s="143"/>
      <c r="B1303" s="143"/>
      <c r="C1303" s="143"/>
      <c r="D1303" s="143"/>
      <c r="E1303" s="143"/>
      <c r="F1303" s="143"/>
      <c r="G1303" s="143"/>
      <c r="H1303" s="143"/>
      <c r="I1303" s="143"/>
      <c r="J1303" s="143"/>
    </row>
    <row r="1304" spans="1:10" s="213" customFormat="1" ht="13.5" customHeight="1">
      <c r="A1304" s="143"/>
      <c r="B1304" s="143"/>
      <c r="C1304" s="143"/>
      <c r="D1304" s="143"/>
      <c r="E1304" s="143"/>
      <c r="F1304" s="143"/>
      <c r="G1304" s="143"/>
      <c r="H1304" s="143"/>
      <c r="I1304" s="143"/>
      <c r="J1304" s="143"/>
    </row>
    <row r="1305" spans="1:10" s="213" customFormat="1" ht="13.5" customHeight="1">
      <c r="A1305" s="143"/>
      <c r="B1305" s="143"/>
      <c r="C1305" s="143"/>
      <c r="D1305" s="143"/>
      <c r="E1305" s="143"/>
      <c r="F1305" s="143"/>
      <c r="G1305" s="143"/>
      <c r="H1305" s="143"/>
      <c r="I1305" s="143"/>
      <c r="J1305" s="143"/>
    </row>
    <row r="1306" spans="1:10" s="213" customFormat="1" ht="13.5" customHeight="1">
      <c r="A1306" s="143"/>
      <c r="B1306" s="143"/>
      <c r="C1306" s="143"/>
      <c r="D1306" s="143"/>
      <c r="E1306" s="143"/>
      <c r="F1306" s="143"/>
      <c r="G1306" s="143"/>
      <c r="H1306" s="143"/>
      <c r="I1306" s="143"/>
      <c r="J1306" s="143"/>
    </row>
    <row r="1307" spans="1:10" s="213" customFormat="1" ht="13.5" customHeight="1">
      <c r="A1307" s="143"/>
      <c r="B1307" s="143"/>
      <c r="C1307" s="143"/>
      <c r="D1307" s="143"/>
      <c r="E1307" s="143"/>
      <c r="F1307" s="143"/>
      <c r="G1307" s="143"/>
      <c r="H1307" s="143"/>
      <c r="I1307" s="143"/>
      <c r="J1307" s="143"/>
    </row>
    <row r="1308" spans="1:10" s="213" customFormat="1" ht="13.5" customHeight="1">
      <c r="A1308" s="143"/>
      <c r="B1308" s="143"/>
      <c r="C1308" s="143"/>
      <c r="D1308" s="143"/>
      <c r="E1308" s="143"/>
      <c r="F1308" s="143"/>
      <c r="G1308" s="143"/>
      <c r="H1308" s="143"/>
      <c r="I1308" s="143"/>
      <c r="J1308" s="143"/>
    </row>
    <row r="1309" spans="1:10" s="213" customFormat="1" ht="13.5" customHeight="1">
      <c r="A1309" s="143"/>
      <c r="B1309" s="143"/>
      <c r="C1309" s="143"/>
      <c r="D1309" s="143"/>
      <c r="E1309" s="143"/>
      <c r="F1309" s="143"/>
      <c r="G1309" s="143"/>
      <c r="H1309" s="143"/>
      <c r="I1309" s="143"/>
      <c r="J1309" s="143"/>
    </row>
    <row r="1310" spans="1:10" s="213" customFormat="1" ht="13.5" customHeight="1">
      <c r="A1310" s="143"/>
      <c r="B1310" s="143"/>
      <c r="C1310" s="143"/>
      <c r="D1310" s="143"/>
      <c r="E1310" s="143"/>
      <c r="F1310" s="143"/>
      <c r="G1310" s="143"/>
      <c r="H1310" s="143"/>
      <c r="I1310" s="143"/>
      <c r="J1310" s="143"/>
    </row>
    <row r="1311" spans="1:10" s="213" customFormat="1" ht="13.5" customHeight="1">
      <c r="A1311" s="143"/>
      <c r="B1311" s="143"/>
      <c r="C1311" s="143"/>
      <c r="D1311" s="143"/>
      <c r="E1311" s="143"/>
      <c r="F1311" s="143"/>
      <c r="G1311" s="143"/>
      <c r="H1311" s="143"/>
      <c r="I1311" s="143"/>
      <c r="J1311" s="143"/>
    </row>
    <row r="1312" spans="1:10" s="213" customFormat="1" ht="13.5" customHeight="1">
      <c r="A1312" s="143"/>
      <c r="B1312" s="143"/>
      <c r="C1312" s="143"/>
      <c r="D1312" s="143"/>
      <c r="E1312" s="143"/>
      <c r="F1312" s="143"/>
      <c r="G1312" s="143"/>
      <c r="H1312" s="143"/>
      <c r="I1312" s="143"/>
      <c r="J1312" s="143"/>
    </row>
    <row r="1313" spans="1:10" s="213" customFormat="1" ht="13.5" customHeight="1">
      <c r="A1313" s="143"/>
      <c r="B1313" s="143"/>
      <c r="C1313" s="143"/>
      <c r="D1313" s="143"/>
      <c r="E1313" s="143"/>
      <c r="F1313" s="143"/>
      <c r="G1313" s="143"/>
      <c r="H1313" s="143"/>
      <c r="I1313" s="143"/>
      <c r="J1313" s="143"/>
    </row>
    <row r="1314" spans="1:10" s="213" customFormat="1" ht="13.5" customHeight="1">
      <c r="A1314" s="143"/>
      <c r="B1314" s="143"/>
      <c r="C1314" s="143"/>
      <c r="D1314" s="143"/>
      <c r="E1314" s="143"/>
      <c r="F1314" s="143"/>
      <c r="G1314" s="143"/>
      <c r="H1314" s="143"/>
      <c r="I1314" s="143"/>
      <c r="J1314" s="143"/>
    </row>
    <row r="1315" spans="1:10" s="213" customFormat="1" ht="13.5" customHeight="1">
      <c r="A1315" s="143"/>
      <c r="B1315" s="143"/>
      <c r="C1315" s="143"/>
      <c r="D1315" s="143"/>
      <c r="E1315" s="143"/>
      <c r="F1315" s="143"/>
      <c r="G1315" s="143"/>
      <c r="H1315" s="143"/>
      <c r="I1315" s="143"/>
      <c r="J1315" s="143"/>
    </row>
    <row r="1316" spans="1:10" s="213" customFormat="1" ht="13.5" customHeight="1">
      <c r="A1316" s="143"/>
      <c r="B1316" s="143"/>
      <c r="C1316" s="143"/>
      <c r="D1316" s="143"/>
      <c r="E1316" s="143"/>
      <c r="F1316" s="143"/>
      <c r="G1316" s="143"/>
      <c r="H1316" s="143"/>
      <c r="I1316" s="143"/>
      <c r="J1316" s="143"/>
    </row>
    <row r="1317" spans="1:10" s="213" customFormat="1" ht="13.5" customHeight="1">
      <c r="A1317" s="143"/>
      <c r="B1317" s="143"/>
      <c r="C1317" s="143"/>
      <c r="D1317" s="143"/>
      <c r="E1317" s="143"/>
      <c r="F1317" s="143"/>
      <c r="G1317" s="143"/>
      <c r="H1317" s="143"/>
      <c r="I1317" s="143"/>
      <c r="J1317" s="143"/>
    </row>
    <row r="1318" spans="1:10" s="213" customFormat="1" ht="13.5" customHeight="1">
      <c r="A1318" s="143"/>
      <c r="B1318" s="143"/>
      <c r="C1318" s="143"/>
      <c r="D1318" s="143"/>
      <c r="E1318" s="143"/>
      <c r="F1318" s="143"/>
      <c r="G1318" s="143"/>
      <c r="H1318" s="143"/>
      <c r="I1318" s="143"/>
      <c r="J1318" s="143"/>
    </row>
    <row r="1319" spans="1:10" s="213" customFormat="1" ht="13.5" customHeight="1">
      <c r="A1319" s="143"/>
      <c r="B1319" s="143"/>
      <c r="C1319" s="143"/>
      <c r="D1319" s="143"/>
      <c r="E1319" s="143"/>
      <c r="F1319" s="143"/>
      <c r="G1319" s="143"/>
      <c r="H1319" s="143"/>
      <c r="I1319" s="143"/>
      <c r="J1319" s="143"/>
    </row>
    <row r="1320" spans="1:10" s="213" customFormat="1" ht="13.5" customHeight="1">
      <c r="A1320" s="143"/>
      <c r="B1320" s="143"/>
      <c r="C1320" s="143"/>
      <c r="D1320" s="143"/>
      <c r="E1320" s="143"/>
      <c r="F1320" s="143"/>
      <c r="G1320" s="143"/>
      <c r="H1320" s="143"/>
      <c r="I1320" s="143"/>
      <c r="J1320" s="143"/>
    </row>
    <row r="1321" spans="1:10" s="213" customFormat="1" ht="13.5" customHeight="1">
      <c r="A1321" s="143"/>
      <c r="B1321" s="143"/>
      <c r="C1321" s="143"/>
      <c r="D1321" s="143"/>
      <c r="E1321" s="143"/>
      <c r="F1321" s="143"/>
      <c r="G1321" s="143"/>
      <c r="H1321" s="143"/>
      <c r="I1321" s="143"/>
      <c r="J1321" s="143"/>
    </row>
    <row r="1322" spans="1:10" s="213" customFormat="1" ht="13.5" customHeight="1">
      <c r="A1322" s="143"/>
      <c r="B1322" s="143"/>
      <c r="C1322" s="143"/>
      <c r="D1322" s="143"/>
      <c r="E1322" s="143"/>
      <c r="F1322" s="143"/>
      <c r="G1322" s="143"/>
      <c r="H1322" s="143"/>
      <c r="I1322" s="143"/>
      <c r="J1322" s="143"/>
    </row>
    <row r="1323" spans="1:10" s="213" customFormat="1" ht="13.5" customHeight="1">
      <c r="A1323" s="143"/>
      <c r="B1323" s="143"/>
      <c r="C1323" s="143"/>
      <c r="D1323" s="143"/>
      <c r="E1323" s="143"/>
      <c r="F1323" s="143"/>
      <c r="G1323" s="143"/>
      <c r="H1323" s="143"/>
      <c r="I1323" s="143"/>
      <c r="J1323" s="143"/>
    </row>
    <row r="1324" spans="1:10" s="213" customFormat="1" ht="13.5" customHeight="1">
      <c r="A1324" s="143"/>
      <c r="B1324" s="143"/>
      <c r="C1324" s="143"/>
      <c r="D1324" s="143"/>
      <c r="E1324" s="143"/>
      <c r="F1324" s="143"/>
      <c r="G1324" s="143"/>
      <c r="H1324" s="143"/>
      <c r="I1324" s="143"/>
      <c r="J1324" s="143"/>
    </row>
    <row r="1325" spans="1:10" s="213" customFormat="1" ht="13.5" customHeight="1">
      <c r="A1325" s="143"/>
      <c r="B1325" s="143"/>
      <c r="C1325" s="143"/>
      <c r="D1325" s="143"/>
      <c r="E1325" s="143"/>
      <c r="F1325" s="143"/>
      <c r="G1325" s="143"/>
      <c r="H1325" s="143"/>
      <c r="I1325" s="143"/>
      <c r="J1325" s="143"/>
    </row>
    <row r="1326" spans="1:10" s="213" customFormat="1" ht="13.5" customHeight="1">
      <c r="A1326" s="143"/>
      <c r="B1326" s="143"/>
      <c r="C1326" s="143"/>
      <c r="D1326" s="143"/>
      <c r="E1326" s="143"/>
      <c r="F1326" s="143"/>
      <c r="G1326" s="143"/>
      <c r="H1326" s="143"/>
      <c r="I1326" s="143"/>
      <c r="J1326" s="143"/>
    </row>
    <row r="1327" spans="1:10" s="213" customFormat="1" ht="13.5" customHeight="1">
      <c r="A1327" s="143"/>
      <c r="B1327" s="143"/>
      <c r="C1327" s="143"/>
      <c r="D1327" s="143"/>
      <c r="E1327" s="143"/>
      <c r="F1327" s="143"/>
      <c r="G1327" s="143"/>
      <c r="H1327" s="143"/>
      <c r="I1327" s="143"/>
      <c r="J1327" s="143"/>
    </row>
    <row r="1328" spans="1:10" s="213" customFormat="1" ht="13.5" customHeight="1">
      <c r="A1328" s="143"/>
      <c r="B1328" s="143"/>
      <c r="C1328" s="143"/>
      <c r="D1328" s="143"/>
      <c r="E1328" s="143"/>
      <c r="F1328" s="143"/>
      <c r="G1328" s="143"/>
      <c r="H1328" s="143"/>
      <c r="I1328" s="143"/>
      <c r="J1328" s="143"/>
    </row>
    <row r="1329" spans="1:10" s="213" customFormat="1" ht="13.5" customHeight="1">
      <c r="A1329" s="143"/>
      <c r="B1329" s="143"/>
      <c r="C1329" s="143"/>
      <c r="D1329" s="143"/>
      <c r="E1329" s="143"/>
      <c r="F1329" s="143"/>
      <c r="G1329" s="143"/>
      <c r="H1329" s="143"/>
      <c r="I1329" s="143"/>
      <c r="J1329" s="143"/>
    </row>
    <row r="1330" spans="1:10" s="213" customFormat="1" ht="13.5" customHeight="1">
      <c r="A1330" s="143"/>
      <c r="B1330" s="143"/>
      <c r="C1330" s="143"/>
      <c r="D1330" s="143"/>
      <c r="E1330" s="143"/>
      <c r="F1330" s="143"/>
      <c r="G1330" s="143"/>
      <c r="H1330" s="143"/>
      <c r="I1330" s="143"/>
      <c r="J1330" s="143"/>
    </row>
    <row r="1331" spans="1:10" s="213" customFormat="1" ht="13.5" customHeight="1">
      <c r="A1331" s="143"/>
      <c r="B1331" s="143"/>
      <c r="C1331" s="143"/>
      <c r="D1331" s="143"/>
      <c r="E1331" s="143"/>
      <c r="F1331" s="143"/>
      <c r="G1331" s="143"/>
      <c r="H1331" s="143"/>
      <c r="I1331" s="143"/>
      <c r="J1331" s="143"/>
    </row>
    <row r="1332" spans="1:10" s="213" customFormat="1" ht="13.5" customHeight="1">
      <c r="A1332" s="143"/>
      <c r="B1332" s="143"/>
      <c r="C1332" s="143"/>
      <c r="D1332" s="143"/>
      <c r="E1332" s="143"/>
      <c r="F1332" s="143"/>
      <c r="G1332" s="143"/>
      <c r="H1332" s="143"/>
      <c r="I1332" s="143"/>
      <c r="J1332" s="143"/>
    </row>
    <row r="1333" spans="1:10" s="213" customFormat="1" ht="13.5" customHeight="1">
      <c r="A1333" s="143"/>
      <c r="B1333" s="143"/>
      <c r="C1333" s="143"/>
      <c r="D1333" s="143"/>
      <c r="E1333" s="143"/>
      <c r="F1333" s="143"/>
      <c r="G1333" s="143"/>
      <c r="H1333" s="143"/>
      <c r="I1333" s="143"/>
      <c r="J1333" s="143"/>
    </row>
    <row r="1334" spans="1:10" s="213" customFormat="1" ht="13.5" customHeight="1">
      <c r="A1334" s="143"/>
      <c r="B1334" s="143"/>
      <c r="C1334" s="143"/>
      <c r="D1334" s="143"/>
      <c r="E1334" s="143"/>
      <c r="F1334" s="143"/>
      <c r="G1334" s="143"/>
      <c r="H1334" s="143"/>
      <c r="I1334" s="143"/>
      <c r="J1334" s="143"/>
    </row>
    <row r="1335" spans="1:10" s="213" customFormat="1" ht="13.5" customHeight="1">
      <c r="A1335" s="143"/>
      <c r="B1335" s="143"/>
      <c r="C1335" s="143"/>
      <c r="D1335" s="143"/>
      <c r="E1335" s="143"/>
      <c r="F1335" s="143"/>
      <c r="G1335" s="143"/>
      <c r="H1335" s="143"/>
      <c r="I1335" s="143"/>
      <c r="J1335" s="143"/>
    </row>
    <row r="1336" spans="1:10" s="213" customFormat="1" ht="13.5" customHeight="1">
      <c r="A1336" s="143"/>
      <c r="B1336" s="143"/>
      <c r="C1336" s="143"/>
      <c r="D1336" s="143"/>
      <c r="E1336" s="143"/>
      <c r="F1336" s="143"/>
      <c r="G1336" s="143"/>
      <c r="H1336" s="143"/>
      <c r="I1336" s="143"/>
      <c r="J1336" s="143"/>
    </row>
    <row r="1337" spans="1:10" s="213" customFormat="1" ht="13.5" customHeight="1">
      <c r="A1337" s="143"/>
      <c r="B1337" s="143"/>
      <c r="C1337" s="143"/>
      <c r="D1337" s="143"/>
      <c r="E1337" s="143"/>
      <c r="F1337" s="143"/>
      <c r="G1337" s="143"/>
      <c r="H1337" s="143"/>
      <c r="I1337" s="143"/>
      <c r="J1337" s="143"/>
    </row>
    <row r="1338" spans="1:10" s="213" customFormat="1" ht="13.5" customHeight="1">
      <c r="A1338" s="143"/>
      <c r="B1338" s="143"/>
      <c r="C1338" s="143"/>
      <c r="D1338" s="143"/>
      <c r="E1338" s="143"/>
      <c r="F1338" s="143"/>
      <c r="G1338" s="143"/>
      <c r="H1338" s="143"/>
      <c r="I1338" s="143"/>
      <c r="J1338" s="143"/>
    </row>
    <row r="1339" spans="1:10" s="213" customFormat="1" ht="13.5" customHeight="1">
      <c r="A1339" s="143"/>
      <c r="B1339" s="143"/>
      <c r="C1339" s="143"/>
      <c r="D1339" s="143"/>
      <c r="E1339" s="143"/>
      <c r="F1339" s="143"/>
      <c r="G1339" s="143"/>
      <c r="H1339" s="143"/>
      <c r="I1339" s="143"/>
      <c r="J1339" s="143"/>
    </row>
    <row r="1340" spans="1:10" s="213" customFormat="1" ht="13.5" customHeight="1">
      <c r="A1340" s="143"/>
      <c r="B1340" s="143"/>
      <c r="C1340" s="143"/>
      <c r="D1340" s="143"/>
      <c r="E1340" s="143"/>
      <c r="F1340" s="143"/>
      <c r="G1340" s="143"/>
      <c r="H1340" s="143"/>
      <c r="I1340" s="143"/>
      <c r="J1340" s="143"/>
    </row>
    <row r="1341" spans="1:10" s="213" customFormat="1" ht="13.5" customHeight="1">
      <c r="A1341" s="143"/>
      <c r="B1341" s="143"/>
      <c r="C1341" s="143"/>
      <c r="D1341" s="143"/>
      <c r="E1341" s="143"/>
      <c r="F1341" s="143"/>
      <c r="G1341" s="143"/>
      <c r="H1341" s="143"/>
      <c r="I1341" s="143"/>
      <c r="J1341" s="143"/>
    </row>
    <row r="1342" spans="1:10" s="213" customFormat="1" ht="13.5" customHeight="1">
      <c r="A1342" s="143"/>
      <c r="B1342" s="143"/>
      <c r="C1342" s="143"/>
      <c r="D1342" s="143"/>
      <c r="E1342" s="143"/>
      <c r="F1342" s="143"/>
      <c r="G1342" s="143"/>
      <c r="H1342" s="143"/>
      <c r="I1342" s="143"/>
      <c r="J1342" s="143"/>
    </row>
    <row r="1343" spans="1:10" s="213" customFormat="1" ht="13.5" customHeight="1">
      <c r="A1343" s="143"/>
      <c r="B1343" s="143"/>
      <c r="C1343" s="143"/>
      <c r="D1343" s="143"/>
      <c r="E1343" s="143"/>
      <c r="F1343" s="143"/>
      <c r="G1343" s="143"/>
      <c r="H1343" s="143"/>
      <c r="I1343" s="143"/>
      <c r="J1343" s="143"/>
    </row>
    <row r="1344" spans="1:10" s="213" customFormat="1" ht="13.5" customHeight="1">
      <c r="A1344" s="143"/>
      <c r="B1344" s="143"/>
      <c r="C1344" s="143"/>
      <c r="D1344" s="143"/>
      <c r="E1344" s="143"/>
      <c r="F1344" s="143"/>
      <c r="G1344" s="143"/>
      <c r="H1344" s="143"/>
      <c r="I1344" s="143"/>
      <c r="J1344" s="143"/>
    </row>
    <row r="1345" spans="1:10" s="213" customFormat="1" ht="13.5" customHeight="1">
      <c r="A1345" s="143"/>
      <c r="B1345" s="143"/>
      <c r="C1345" s="143"/>
      <c r="D1345" s="143"/>
      <c r="E1345" s="143"/>
      <c r="F1345" s="143"/>
      <c r="G1345" s="143"/>
      <c r="H1345" s="143"/>
      <c r="I1345" s="143"/>
      <c r="J1345" s="143"/>
    </row>
    <row r="1346" spans="1:10" s="213" customFormat="1" ht="13.5" customHeight="1">
      <c r="A1346" s="143"/>
      <c r="B1346" s="143"/>
      <c r="C1346" s="143"/>
      <c r="D1346" s="143"/>
      <c r="E1346" s="143"/>
      <c r="F1346" s="143"/>
      <c r="G1346" s="143"/>
      <c r="H1346" s="143"/>
      <c r="I1346" s="143"/>
      <c r="J1346" s="143"/>
    </row>
    <row r="1347" spans="1:10" s="213" customFormat="1" ht="13.5" customHeight="1">
      <c r="A1347" s="143"/>
      <c r="B1347" s="143"/>
      <c r="C1347" s="143"/>
      <c r="D1347" s="143"/>
      <c r="E1347" s="143"/>
      <c r="F1347" s="143"/>
      <c r="G1347" s="143"/>
      <c r="H1347" s="143"/>
      <c r="I1347" s="143"/>
      <c r="J1347" s="143"/>
    </row>
    <row r="1348" spans="1:10" s="213" customFormat="1" ht="13.5" customHeight="1">
      <c r="A1348" s="143"/>
      <c r="B1348" s="143"/>
      <c r="C1348" s="143"/>
      <c r="D1348" s="143"/>
      <c r="E1348" s="143"/>
      <c r="F1348" s="143"/>
      <c r="G1348" s="143"/>
      <c r="H1348" s="143"/>
      <c r="I1348" s="143"/>
      <c r="J1348" s="143"/>
    </row>
    <row r="1349" spans="1:10" s="213" customFormat="1" ht="13.5" customHeight="1">
      <c r="A1349" s="143"/>
      <c r="B1349" s="143"/>
      <c r="C1349" s="143"/>
      <c r="D1349" s="143"/>
      <c r="E1349" s="143"/>
      <c r="F1349" s="143"/>
      <c r="G1349" s="143"/>
      <c r="H1349" s="143"/>
      <c r="I1349" s="143"/>
      <c r="J1349" s="143"/>
    </row>
    <row r="1350" spans="1:10" s="213" customFormat="1" ht="13.5" customHeight="1">
      <c r="A1350" s="143"/>
      <c r="B1350" s="143"/>
      <c r="C1350" s="143"/>
      <c r="D1350" s="143"/>
      <c r="E1350" s="143"/>
      <c r="F1350" s="143"/>
      <c r="G1350" s="143"/>
      <c r="H1350" s="143"/>
      <c r="I1350" s="143"/>
      <c r="J1350" s="143"/>
    </row>
    <row r="1351" spans="1:10" s="213" customFormat="1" ht="13.5" customHeight="1">
      <c r="A1351" s="143"/>
      <c r="B1351" s="143"/>
      <c r="C1351" s="143"/>
      <c r="D1351" s="143"/>
      <c r="E1351" s="143"/>
      <c r="F1351" s="143"/>
      <c r="G1351" s="143"/>
      <c r="H1351" s="143"/>
      <c r="I1351" s="143"/>
      <c r="J1351" s="143"/>
    </row>
    <row r="1352" spans="1:10" s="213" customFormat="1" ht="13.5" customHeight="1">
      <c r="A1352" s="143"/>
      <c r="B1352" s="143"/>
      <c r="C1352" s="143"/>
      <c r="D1352" s="143"/>
      <c r="E1352" s="143"/>
      <c r="F1352" s="143"/>
      <c r="G1352" s="143"/>
      <c r="H1352" s="143"/>
      <c r="I1352" s="143"/>
      <c r="J1352" s="143"/>
    </row>
    <row r="1353" spans="1:10" s="213" customFormat="1" ht="13.5" customHeight="1">
      <c r="A1353" s="143"/>
      <c r="B1353" s="143"/>
      <c r="C1353" s="143"/>
      <c r="D1353" s="143"/>
      <c r="E1353" s="143"/>
      <c r="F1353" s="143"/>
      <c r="G1353" s="143"/>
      <c r="H1353" s="143"/>
      <c r="I1353" s="143"/>
      <c r="J1353" s="143"/>
    </row>
    <row r="1354" spans="1:10" s="213" customFormat="1" ht="13.5" customHeight="1">
      <c r="A1354" s="143"/>
      <c r="B1354" s="143"/>
      <c r="C1354" s="143"/>
      <c r="D1354" s="143"/>
      <c r="E1354" s="143"/>
      <c r="F1354" s="143"/>
      <c r="G1354" s="143"/>
      <c r="H1354" s="143"/>
      <c r="I1354" s="143"/>
      <c r="J1354" s="143"/>
    </row>
    <row r="1355" spans="1:10" s="213" customFormat="1" ht="13.5" customHeight="1">
      <c r="A1355" s="143"/>
      <c r="B1355" s="143"/>
      <c r="C1355" s="143"/>
      <c r="D1355" s="143"/>
      <c r="E1355" s="143"/>
      <c r="F1355" s="143"/>
      <c r="G1355" s="143"/>
      <c r="H1355" s="143"/>
      <c r="I1355" s="143"/>
      <c r="J1355" s="143"/>
    </row>
    <row r="1356" spans="1:10" s="213" customFormat="1" ht="13.5" customHeight="1">
      <c r="A1356" s="143"/>
      <c r="B1356" s="143"/>
      <c r="C1356" s="143"/>
      <c r="D1356" s="143"/>
      <c r="E1356" s="143"/>
      <c r="F1356" s="143"/>
      <c r="G1356" s="143"/>
      <c r="H1356" s="143"/>
      <c r="I1356" s="143"/>
      <c r="J1356" s="143"/>
    </row>
    <row r="1357" spans="1:10" s="213" customFormat="1" ht="13.5" customHeight="1">
      <c r="A1357" s="143"/>
      <c r="B1357" s="143"/>
      <c r="C1357" s="143"/>
      <c r="D1357" s="143"/>
      <c r="E1357" s="143"/>
      <c r="F1357" s="143"/>
      <c r="G1357" s="143"/>
      <c r="H1357" s="143"/>
      <c r="I1357" s="143"/>
      <c r="J1357" s="143"/>
    </row>
    <row r="1358" spans="1:10" s="213" customFormat="1" ht="13.5" customHeight="1">
      <c r="A1358" s="143"/>
      <c r="B1358" s="143"/>
      <c r="C1358" s="143"/>
      <c r="D1358" s="143"/>
      <c r="E1358" s="143"/>
      <c r="F1358" s="143"/>
      <c r="G1358" s="143"/>
      <c r="H1358" s="143"/>
      <c r="I1358" s="143"/>
      <c r="J1358" s="143"/>
    </row>
    <row r="1359" spans="1:10" s="213" customFormat="1" ht="13.5" customHeight="1">
      <c r="A1359" s="143"/>
      <c r="B1359" s="143"/>
      <c r="C1359" s="143"/>
      <c r="D1359" s="143"/>
      <c r="E1359" s="143"/>
      <c r="F1359" s="143"/>
      <c r="G1359" s="143"/>
      <c r="H1359" s="143"/>
      <c r="I1359" s="143"/>
      <c r="J1359" s="143"/>
    </row>
    <row r="1360" spans="1:10" s="213" customFormat="1" ht="13.5" customHeight="1">
      <c r="A1360" s="143"/>
      <c r="B1360" s="143"/>
      <c r="C1360" s="143"/>
      <c r="D1360" s="143"/>
      <c r="E1360" s="143"/>
      <c r="F1360" s="143"/>
      <c r="G1360" s="143"/>
      <c r="H1360" s="143"/>
      <c r="I1360" s="143"/>
      <c r="J1360" s="143"/>
    </row>
    <row r="1361" spans="1:10" s="213" customFormat="1" ht="13.5" customHeight="1">
      <c r="A1361" s="143"/>
      <c r="B1361" s="143"/>
      <c r="C1361" s="143"/>
      <c r="D1361" s="143"/>
      <c r="E1361" s="143"/>
      <c r="F1361" s="143"/>
      <c r="G1361" s="143"/>
      <c r="H1361" s="143"/>
      <c r="I1361" s="143"/>
      <c r="J1361" s="143"/>
    </row>
    <row r="1362" spans="1:10" s="213" customFormat="1" ht="13.5" customHeight="1">
      <c r="A1362" s="143"/>
      <c r="B1362" s="143"/>
      <c r="C1362" s="143"/>
      <c r="D1362" s="143"/>
      <c r="E1362" s="143"/>
      <c r="F1362" s="143"/>
      <c r="G1362" s="143"/>
      <c r="H1362" s="143"/>
      <c r="I1362" s="143"/>
      <c r="J1362" s="143"/>
    </row>
    <row r="1363" spans="1:10" s="213" customFormat="1" ht="13.5" customHeight="1">
      <c r="A1363" s="143"/>
      <c r="B1363" s="143"/>
      <c r="C1363" s="143"/>
      <c r="D1363" s="143"/>
      <c r="E1363" s="143"/>
      <c r="F1363" s="143"/>
      <c r="G1363" s="143"/>
      <c r="H1363" s="143"/>
      <c r="I1363" s="143"/>
      <c r="J1363" s="143"/>
    </row>
    <row r="1364" spans="1:10" s="213" customFormat="1" ht="13.5" customHeight="1">
      <c r="A1364" s="143"/>
      <c r="B1364" s="143"/>
      <c r="C1364" s="143"/>
      <c r="D1364" s="143"/>
      <c r="E1364" s="143"/>
      <c r="F1364" s="143"/>
      <c r="G1364" s="143"/>
      <c r="H1364" s="143"/>
      <c r="I1364" s="143"/>
      <c r="J1364" s="143"/>
    </row>
    <row r="1365" spans="1:10" s="213" customFormat="1" ht="13.5" customHeight="1">
      <c r="A1365" s="143"/>
      <c r="B1365" s="143"/>
      <c r="C1365" s="143"/>
      <c r="D1365" s="143"/>
      <c r="E1365" s="143"/>
      <c r="F1365" s="143"/>
      <c r="G1365" s="143"/>
      <c r="H1365" s="143"/>
      <c r="I1365" s="143"/>
      <c r="J1365" s="143"/>
    </row>
    <row r="1366" spans="1:10" s="213" customFormat="1" ht="13.5" customHeight="1">
      <c r="A1366" s="143"/>
      <c r="B1366" s="143"/>
      <c r="C1366" s="143"/>
      <c r="D1366" s="143"/>
      <c r="E1366" s="143"/>
      <c r="F1366" s="143"/>
      <c r="G1366" s="143"/>
      <c r="H1366" s="143"/>
      <c r="I1366" s="143"/>
      <c r="J1366" s="143"/>
    </row>
    <row r="1367" spans="1:10" s="213" customFormat="1" ht="13.5" customHeight="1">
      <c r="A1367" s="143"/>
      <c r="B1367" s="143"/>
      <c r="C1367" s="143"/>
      <c r="D1367" s="143"/>
      <c r="E1367" s="143"/>
      <c r="F1367" s="143"/>
      <c r="G1367" s="143"/>
      <c r="H1367" s="143"/>
      <c r="I1367" s="143"/>
      <c r="J1367" s="143"/>
    </row>
    <row r="1368" spans="1:10" s="213" customFormat="1" ht="13.5" customHeight="1">
      <c r="A1368" s="143"/>
      <c r="B1368" s="143"/>
      <c r="C1368" s="143"/>
      <c r="D1368" s="143"/>
      <c r="E1368" s="143"/>
      <c r="F1368" s="143"/>
      <c r="G1368" s="143"/>
      <c r="H1368" s="143"/>
      <c r="I1368" s="143"/>
      <c r="J1368" s="143"/>
    </row>
    <row r="1369" spans="1:10" s="213" customFormat="1" ht="13.5" customHeight="1">
      <c r="A1369" s="143"/>
      <c r="B1369" s="143"/>
      <c r="C1369" s="143"/>
      <c r="D1369" s="143"/>
      <c r="E1369" s="143"/>
      <c r="F1369" s="143"/>
      <c r="G1369" s="143"/>
      <c r="H1369" s="143"/>
      <c r="I1369" s="143"/>
      <c r="J1369" s="143"/>
    </row>
    <row r="1370" spans="1:10" s="213" customFormat="1" ht="13.5" customHeight="1">
      <c r="A1370" s="143"/>
      <c r="B1370" s="143"/>
      <c r="C1370" s="143"/>
      <c r="D1370" s="143"/>
      <c r="E1370" s="143"/>
      <c r="F1370" s="143"/>
      <c r="G1370" s="143"/>
      <c r="H1370" s="143"/>
      <c r="I1370" s="143"/>
      <c r="J1370" s="143"/>
    </row>
    <row r="1371" spans="1:10" s="213" customFormat="1" ht="13.5" customHeight="1">
      <c r="A1371" s="143"/>
      <c r="B1371" s="143"/>
      <c r="C1371" s="143"/>
      <c r="D1371" s="143"/>
      <c r="E1371" s="143"/>
      <c r="F1371" s="143"/>
      <c r="G1371" s="143"/>
      <c r="H1371" s="143"/>
      <c r="I1371" s="143"/>
      <c r="J1371" s="143"/>
    </row>
    <row r="1372" spans="1:10" s="213" customFormat="1" ht="13.5" customHeight="1">
      <c r="A1372" s="143"/>
      <c r="B1372" s="143"/>
      <c r="C1372" s="143"/>
      <c r="D1372" s="143"/>
      <c r="E1372" s="143"/>
      <c r="F1372" s="143"/>
      <c r="G1372" s="143"/>
      <c r="H1372" s="143"/>
      <c r="I1372" s="143"/>
      <c r="J1372" s="143"/>
    </row>
    <row r="1373" spans="1:10" s="213" customFormat="1" ht="13.5" customHeight="1">
      <c r="A1373" s="143"/>
      <c r="B1373" s="143"/>
      <c r="C1373" s="143"/>
      <c r="D1373" s="143"/>
      <c r="E1373" s="143"/>
      <c r="F1373" s="143"/>
      <c r="G1373" s="143"/>
      <c r="H1373" s="143"/>
      <c r="I1373" s="143"/>
      <c r="J1373" s="143"/>
    </row>
    <row r="1374" spans="1:10" s="213" customFormat="1" ht="13.5" customHeight="1">
      <c r="A1374" s="143"/>
      <c r="B1374" s="143"/>
      <c r="C1374" s="143"/>
      <c r="D1374" s="143"/>
      <c r="E1374" s="143"/>
      <c r="F1374" s="143"/>
      <c r="G1374" s="143"/>
      <c r="H1374" s="143"/>
      <c r="I1374" s="143"/>
      <c r="J1374" s="143"/>
    </row>
    <row r="1375" spans="1:10" s="213" customFormat="1" ht="13.5" customHeight="1">
      <c r="A1375" s="143"/>
      <c r="B1375" s="143"/>
      <c r="C1375" s="143"/>
      <c r="D1375" s="143"/>
      <c r="E1375" s="143"/>
      <c r="F1375" s="143"/>
      <c r="G1375" s="143"/>
      <c r="H1375" s="143"/>
      <c r="I1375" s="143"/>
      <c r="J1375" s="143"/>
    </row>
    <row r="1376" spans="1:10" s="213" customFormat="1" ht="13.5" customHeight="1">
      <c r="A1376" s="143"/>
      <c r="B1376" s="143"/>
      <c r="C1376" s="143"/>
      <c r="D1376" s="143"/>
      <c r="E1376" s="143"/>
      <c r="F1376" s="143"/>
      <c r="G1376" s="143"/>
      <c r="H1376" s="143"/>
      <c r="I1376" s="143"/>
      <c r="J1376" s="143"/>
    </row>
    <row r="1377" spans="1:10" s="213" customFormat="1" ht="13.5" customHeight="1">
      <c r="A1377" s="143"/>
      <c r="B1377" s="143"/>
      <c r="C1377" s="143"/>
      <c r="D1377" s="143"/>
      <c r="E1377" s="143"/>
      <c r="F1377" s="143"/>
      <c r="G1377" s="143"/>
      <c r="H1377" s="143"/>
      <c r="I1377" s="143"/>
      <c r="J1377" s="143"/>
    </row>
    <row r="1378" spans="1:10" s="213" customFormat="1" ht="13.5" customHeight="1">
      <c r="A1378" s="143"/>
      <c r="B1378" s="143"/>
      <c r="C1378" s="143"/>
      <c r="D1378" s="143"/>
      <c r="E1378" s="143"/>
      <c r="F1378" s="143"/>
      <c r="G1378" s="143"/>
      <c r="H1378" s="143"/>
      <c r="I1378" s="143"/>
      <c r="J1378" s="143"/>
    </row>
    <row r="1379" spans="1:10" s="213" customFormat="1" ht="13.5" customHeight="1">
      <c r="A1379" s="143"/>
      <c r="B1379" s="143"/>
      <c r="C1379" s="143"/>
      <c r="D1379" s="143"/>
      <c r="E1379" s="143"/>
      <c r="F1379" s="143"/>
      <c r="G1379" s="143"/>
      <c r="H1379" s="143"/>
      <c r="I1379" s="143"/>
      <c r="J1379" s="143"/>
    </row>
    <row r="1380" spans="1:10" s="213" customFormat="1" ht="13.5" customHeight="1">
      <c r="A1380" s="143"/>
      <c r="B1380" s="143"/>
      <c r="C1380" s="143"/>
      <c r="D1380" s="143"/>
      <c r="E1380" s="143"/>
      <c r="F1380" s="143"/>
      <c r="G1380" s="143"/>
      <c r="H1380" s="143"/>
      <c r="I1380" s="143"/>
      <c r="J1380" s="143"/>
    </row>
    <row r="1381" spans="1:10" s="213" customFormat="1" ht="13.5" customHeight="1">
      <c r="A1381" s="143"/>
      <c r="B1381" s="143"/>
      <c r="C1381" s="143"/>
      <c r="D1381" s="143"/>
      <c r="E1381" s="143"/>
      <c r="F1381" s="143"/>
      <c r="G1381" s="143"/>
      <c r="H1381" s="143"/>
      <c r="I1381" s="143"/>
      <c r="J1381" s="143"/>
    </row>
    <row r="1382" spans="1:10" s="213" customFormat="1" ht="13.5" customHeight="1">
      <c r="A1382" s="143"/>
      <c r="B1382" s="143"/>
      <c r="C1382" s="143"/>
      <c r="D1382" s="143"/>
      <c r="E1382" s="143"/>
      <c r="F1382" s="143"/>
      <c r="G1382" s="143"/>
      <c r="H1382" s="143"/>
      <c r="I1382" s="143"/>
      <c r="J1382" s="143"/>
    </row>
    <row r="1383" spans="1:10" s="213" customFormat="1" ht="13.5" customHeight="1">
      <c r="A1383" s="143"/>
      <c r="B1383" s="143"/>
      <c r="C1383" s="143"/>
      <c r="D1383" s="143"/>
      <c r="E1383" s="143"/>
      <c r="F1383" s="143"/>
      <c r="G1383" s="143"/>
      <c r="H1383" s="143"/>
      <c r="I1383" s="143"/>
      <c r="J1383" s="143"/>
    </row>
    <row r="1384" spans="1:10" s="213" customFormat="1" ht="13.5" customHeight="1">
      <c r="A1384" s="143"/>
      <c r="B1384" s="143"/>
      <c r="C1384" s="143"/>
      <c r="D1384" s="143"/>
      <c r="E1384" s="143"/>
      <c r="F1384" s="143"/>
      <c r="G1384" s="143"/>
      <c r="H1384" s="143"/>
      <c r="I1384" s="143"/>
      <c r="J1384" s="143"/>
    </row>
    <row r="1385" spans="1:10" s="213" customFormat="1" ht="13.5" customHeight="1">
      <c r="A1385" s="143"/>
      <c r="B1385" s="143"/>
      <c r="C1385" s="143"/>
      <c r="D1385" s="143"/>
      <c r="E1385" s="143"/>
      <c r="F1385" s="143"/>
      <c r="G1385" s="143"/>
      <c r="H1385" s="143"/>
      <c r="I1385" s="143"/>
      <c r="J1385" s="143"/>
    </row>
    <row r="1386" spans="1:10" s="213" customFormat="1" ht="13.5" customHeight="1">
      <c r="A1386" s="143"/>
      <c r="B1386" s="143"/>
      <c r="C1386" s="143"/>
      <c r="D1386" s="143"/>
      <c r="E1386" s="143"/>
      <c r="F1386" s="143"/>
      <c r="G1386" s="143"/>
      <c r="H1386" s="143"/>
      <c r="I1386" s="143"/>
      <c r="J1386" s="143"/>
    </row>
    <row r="1387" spans="1:10" s="213" customFormat="1" ht="13.5" customHeight="1">
      <c r="A1387" s="143"/>
      <c r="B1387" s="143"/>
      <c r="C1387" s="143"/>
      <c r="D1387" s="143"/>
      <c r="E1387" s="143"/>
      <c r="F1387" s="143"/>
      <c r="G1387" s="143"/>
      <c r="H1387" s="143"/>
      <c r="I1387" s="143"/>
      <c r="J1387" s="143"/>
    </row>
    <row r="1388" spans="1:10" s="213" customFormat="1" ht="13.5" customHeight="1">
      <c r="A1388" s="143"/>
      <c r="B1388" s="143"/>
      <c r="C1388" s="143"/>
      <c r="D1388" s="143"/>
      <c r="E1388" s="143"/>
      <c r="F1388" s="143"/>
      <c r="G1388" s="143"/>
      <c r="H1388" s="143"/>
      <c r="I1388" s="143"/>
      <c r="J1388" s="143"/>
    </row>
    <row r="1389" spans="1:10" s="213" customFormat="1" ht="13.5" customHeight="1">
      <c r="A1389" s="143"/>
      <c r="B1389" s="143"/>
      <c r="C1389" s="143"/>
      <c r="D1389" s="143"/>
      <c r="E1389" s="143"/>
      <c r="F1389" s="143"/>
      <c r="G1389" s="143"/>
      <c r="H1389" s="143"/>
      <c r="I1389" s="143"/>
      <c r="J1389" s="143"/>
    </row>
    <row r="1390" spans="1:10" s="213" customFormat="1" ht="13.5" customHeight="1">
      <c r="A1390" s="143"/>
      <c r="B1390" s="143"/>
      <c r="C1390" s="143"/>
      <c r="D1390" s="143"/>
      <c r="E1390" s="143"/>
      <c r="F1390" s="143"/>
      <c r="G1390" s="143"/>
      <c r="H1390" s="143"/>
      <c r="I1390" s="143"/>
      <c r="J1390" s="143"/>
    </row>
    <row r="1391" spans="1:10" s="213" customFormat="1" ht="13.5" customHeight="1">
      <c r="A1391" s="143"/>
      <c r="B1391" s="143"/>
      <c r="C1391" s="143"/>
      <c r="D1391" s="143"/>
      <c r="E1391" s="143"/>
      <c r="F1391" s="143"/>
      <c r="G1391" s="143"/>
      <c r="H1391" s="143"/>
      <c r="I1391" s="143"/>
      <c r="J1391" s="143"/>
    </row>
    <row r="1392" spans="1:10" s="213" customFormat="1" ht="13.5" customHeight="1">
      <c r="A1392" s="143"/>
      <c r="B1392" s="143"/>
      <c r="C1392" s="143"/>
      <c r="D1392" s="143"/>
      <c r="E1392" s="143"/>
      <c r="F1392" s="143"/>
      <c r="G1392" s="143"/>
      <c r="H1392" s="143"/>
      <c r="I1392" s="143"/>
      <c r="J1392" s="143"/>
    </row>
    <row r="1393" spans="1:10" s="213" customFormat="1" ht="13.5" customHeight="1">
      <c r="A1393" s="143"/>
      <c r="B1393" s="143"/>
      <c r="C1393" s="143"/>
      <c r="D1393" s="143"/>
      <c r="E1393" s="143"/>
      <c r="F1393" s="143"/>
      <c r="G1393" s="143"/>
      <c r="H1393" s="143"/>
      <c r="I1393" s="143"/>
      <c r="J1393" s="143"/>
    </row>
    <row r="1394" spans="1:10" s="213" customFormat="1" ht="13.5" customHeight="1">
      <c r="A1394" s="143"/>
      <c r="B1394" s="143"/>
      <c r="C1394" s="143"/>
      <c r="D1394" s="143"/>
      <c r="E1394" s="143"/>
      <c r="F1394" s="143"/>
      <c r="G1394" s="143"/>
      <c r="H1394" s="143"/>
      <c r="I1394" s="143"/>
      <c r="J1394" s="143"/>
    </row>
    <row r="1395" spans="1:10" s="213" customFormat="1" ht="13.5" customHeight="1">
      <c r="A1395" s="143"/>
      <c r="B1395" s="143"/>
      <c r="C1395" s="143"/>
      <c r="D1395" s="143"/>
      <c r="E1395" s="143"/>
      <c r="F1395" s="143"/>
      <c r="G1395" s="143"/>
      <c r="H1395" s="143"/>
      <c r="I1395" s="143"/>
      <c r="J1395" s="143"/>
    </row>
    <row r="1396" spans="1:10" s="213" customFormat="1" ht="13.5" customHeight="1">
      <c r="A1396" s="143"/>
      <c r="B1396" s="143"/>
      <c r="C1396" s="143"/>
      <c r="D1396" s="143"/>
      <c r="E1396" s="143"/>
      <c r="F1396" s="143"/>
      <c r="G1396" s="143"/>
      <c r="H1396" s="143"/>
      <c r="I1396" s="143"/>
      <c r="J1396" s="143"/>
    </row>
    <row r="1397" spans="1:10" s="213" customFormat="1" ht="13.5" customHeight="1">
      <c r="A1397" s="143"/>
      <c r="B1397" s="143"/>
      <c r="C1397" s="143"/>
      <c r="D1397" s="143"/>
      <c r="E1397" s="143"/>
      <c r="F1397" s="143"/>
      <c r="G1397" s="143"/>
      <c r="H1397" s="143"/>
      <c r="I1397" s="143"/>
      <c r="J1397" s="143"/>
    </row>
    <row r="1398" spans="1:10" s="213" customFormat="1" ht="13.5" customHeight="1">
      <c r="A1398" s="143"/>
      <c r="B1398" s="143"/>
      <c r="C1398" s="143"/>
      <c r="D1398" s="143"/>
      <c r="E1398" s="143"/>
      <c r="F1398" s="143"/>
      <c r="G1398" s="143"/>
      <c r="H1398" s="143"/>
      <c r="I1398" s="143"/>
      <c r="J1398" s="143"/>
    </row>
    <row r="1399" spans="1:10" s="213" customFormat="1" ht="13.5" customHeight="1">
      <c r="A1399" s="143"/>
      <c r="B1399" s="143"/>
      <c r="C1399" s="143"/>
      <c r="D1399" s="143"/>
      <c r="E1399" s="143"/>
      <c r="F1399" s="143"/>
      <c r="G1399" s="143"/>
      <c r="H1399" s="143"/>
      <c r="I1399" s="143"/>
      <c r="J1399" s="143"/>
    </row>
    <row r="1400" spans="1:10" s="213" customFormat="1" ht="13.5" customHeight="1">
      <c r="A1400" s="143"/>
      <c r="B1400" s="143"/>
      <c r="C1400" s="143"/>
      <c r="D1400" s="143"/>
      <c r="E1400" s="143"/>
      <c r="F1400" s="143"/>
      <c r="G1400" s="143"/>
      <c r="H1400" s="143"/>
      <c r="I1400" s="143"/>
      <c r="J1400" s="143"/>
    </row>
    <row r="1401" spans="1:10" s="213" customFormat="1" ht="13.5" customHeight="1">
      <c r="A1401" s="143"/>
      <c r="B1401" s="143"/>
      <c r="C1401" s="143"/>
      <c r="D1401" s="143"/>
      <c r="E1401" s="143"/>
      <c r="F1401" s="143"/>
      <c r="G1401" s="143"/>
      <c r="H1401" s="143"/>
      <c r="I1401" s="143"/>
      <c r="J1401" s="143"/>
    </row>
    <row r="1402" spans="1:10" s="213" customFormat="1" ht="13.5" customHeight="1">
      <c r="A1402" s="143"/>
      <c r="B1402" s="143"/>
      <c r="C1402" s="143"/>
      <c r="D1402" s="143"/>
      <c r="E1402" s="143"/>
      <c r="F1402" s="143"/>
      <c r="G1402" s="143"/>
      <c r="H1402" s="143"/>
      <c r="I1402" s="143"/>
      <c r="J1402" s="143"/>
    </row>
    <row r="1403" spans="1:10" s="213" customFormat="1" ht="13.5" customHeight="1">
      <c r="A1403" s="143"/>
      <c r="B1403" s="143"/>
      <c r="C1403" s="143"/>
      <c r="D1403" s="143"/>
      <c r="E1403" s="143"/>
      <c r="F1403" s="143"/>
      <c r="G1403" s="143"/>
      <c r="H1403" s="143"/>
      <c r="I1403" s="143"/>
      <c r="J1403" s="143"/>
    </row>
    <row r="1404" spans="1:10" s="213" customFormat="1" ht="13.5" customHeight="1">
      <c r="A1404" s="143"/>
      <c r="B1404" s="143"/>
      <c r="C1404" s="143"/>
      <c r="D1404" s="143"/>
      <c r="E1404" s="143"/>
      <c r="F1404" s="143"/>
      <c r="G1404" s="143"/>
      <c r="H1404" s="143"/>
      <c r="I1404" s="143"/>
      <c r="J1404" s="143"/>
    </row>
    <row r="1405" spans="1:10" s="213" customFormat="1" ht="13.5" customHeight="1">
      <c r="A1405" s="143"/>
      <c r="B1405" s="143"/>
      <c r="C1405" s="143"/>
      <c r="D1405" s="143"/>
      <c r="E1405" s="143"/>
      <c r="F1405" s="143"/>
      <c r="G1405" s="143"/>
      <c r="H1405" s="143"/>
      <c r="I1405" s="143"/>
      <c r="J1405" s="143"/>
    </row>
    <row r="1406" spans="1:10" s="213" customFormat="1" ht="13.5" customHeight="1">
      <c r="A1406" s="143"/>
      <c r="B1406" s="143"/>
      <c r="C1406" s="143"/>
      <c r="D1406" s="143"/>
      <c r="E1406" s="143"/>
      <c r="F1406" s="143"/>
      <c r="G1406" s="143"/>
      <c r="H1406" s="143"/>
      <c r="I1406" s="143"/>
      <c r="J1406" s="143"/>
    </row>
    <row r="1407" spans="1:10" s="213" customFormat="1" ht="13.5" customHeight="1">
      <c r="A1407" s="143"/>
      <c r="B1407" s="143"/>
      <c r="C1407" s="143"/>
      <c r="D1407" s="143"/>
      <c r="E1407" s="143"/>
      <c r="F1407" s="143"/>
      <c r="G1407" s="143"/>
      <c r="H1407" s="143"/>
      <c r="I1407" s="143"/>
      <c r="J1407" s="143"/>
    </row>
    <row r="1408" spans="1:10" s="213" customFormat="1" ht="13.5" customHeight="1">
      <c r="A1408" s="143"/>
      <c r="B1408" s="143"/>
      <c r="C1408" s="143"/>
      <c r="D1408" s="143"/>
      <c r="E1408" s="143"/>
      <c r="F1408" s="143"/>
      <c r="G1408" s="143"/>
      <c r="H1408" s="143"/>
      <c r="I1408" s="143"/>
      <c r="J1408" s="143"/>
    </row>
    <row r="1409" spans="1:10" s="213" customFormat="1" ht="13.5" customHeight="1">
      <c r="A1409" s="143"/>
      <c r="B1409" s="143"/>
      <c r="C1409" s="143"/>
      <c r="D1409" s="143"/>
      <c r="E1409" s="143"/>
      <c r="F1409" s="143"/>
      <c r="G1409" s="143"/>
      <c r="H1409" s="143"/>
      <c r="I1409" s="143"/>
      <c r="J1409" s="143"/>
    </row>
    <row r="1410" spans="1:10" s="213" customFormat="1" ht="13.5" customHeight="1">
      <c r="A1410" s="143"/>
      <c r="B1410" s="143"/>
      <c r="C1410" s="143"/>
      <c r="D1410" s="143"/>
      <c r="E1410" s="143"/>
      <c r="F1410" s="143"/>
      <c r="G1410" s="143"/>
      <c r="H1410" s="143"/>
      <c r="I1410" s="143"/>
      <c r="J1410" s="143"/>
    </row>
    <row r="1411" spans="1:10" s="213" customFormat="1" ht="13.5" customHeight="1">
      <c r="A1411" s="143"/>
      <c r="B1411" s="143"/>
      <c r="C1411" s="143"/>
      <c r="D1411" s="143"/>
      <c r="E1411" s="143"/>
      <c r="F1411" s="143"/>
      <c r="G1411" s="143"/>
      <c r="H1411" s="143"/>
      <c r="I1411" s="143"/>
      <c r="J1411" s="143"/>
    </row>
    <row r="1412" spans="1:10" s="213" customFormat="1" ht="13.5" customHeight="1">
      <c r="A1412" s="143"/>
      <c r="B1412" s="143"/>
      <c r="C1412" s="143"/>
      <c r="D1412" s="143"/>
      <c r="E1412" s="143"/>
      <c r="F1412" s="143"/>
      <c r="G1412" s="143"/>
      <c r="H1412" s="143"/>
      <c r="I1412" s="143"/>
      <c r="J1412" s="143"/>
    </row>
    <row r="1413" spans="1:10" s="213" customFormat="1" ht="13.5" customHeight="1">
      <c r="A1413" s="143"/>
      <c r="B1413" s="143"/>
      <c r="C1413" s="143"/>
      <c r="D1413" s="143"/>
      <c r="E1413" s="143"/>
      <c r="F1413" s="143"/>
      <c r="G1413" s="143"/>
      <c r="H1413" s="143"/>
      <c r="I1413" s="143"/>
      <c r="J1413" s="143"/>
    </row>
    <row r="1414" spans="1:10" s="213" customFormat="1" ht="13.5" customHeight="1">
      <c r="A1414" s="143"/>
      <c r="B1414" s="143"/>
      <c r="C1414" s="143"/>
      <c r="D1414" s="143"/>
      <c r="E1414" s="143"/>
      <c r="F1414" s="143"/>
      <c r="G1414" s="143"/>
      <c r="H1414" s="143"/>
      <c r="I1414" s="143"/>
      <c r="J1414" s="143"/>
    </row>
    <row r="1415" spans="1:10" s="213" customFormat="1" ht="13.5" customHeight="1">
      <c r="A1415" s="143"/>
      <c r="B1415" s="143"/>
      <c r="C1415" s="143"/>
      <c r="D1415" s="143"/>
      <c r="E1415" s="143"/>
      <c r="F1415" s="143"/>
      <c r="G1415" s="143"/>
      <c r="H1415" s="143"/>
      <c r="I1415" s="143"/>
      <c r="J1415" s="143"/>
    </row>
    <row r="1416" spans="1:10" s="213" customFormat="1" ht="13.5" customHeight="1">
      <c r="A1416" s="143"/>
      <c r="B1416" s="143"/>
      <c r="C1416" s="143"/>
      <c r="D1416" s="143"/>
      <c r="E1416" s="143"/>
      <c r="F1416" s="143"/>
      <c r="G1416" s="143"/>
      <c r="H1416" s="143"/>
      <c r="I1416" s="143"/>
      <c r="J1416" s="143"/>
    </row>
    <row r="1417" spans="1:10" s="213" customFormat="1" ht="13.5" customHeight="1">
      <c r="A1417" s="143"/>
      <c r="B1417" s="143"/>
      <c r="C1417" s="143"/>
      <c r="D1417" s="143"/>
      <c r="E1417" s="143"/>
      <c r="F1417" s="143"/>
      <c r="G1417" s="143"/>
      <c r="H1417" s="143"/>
      <c r="I1417" s="143"/>
      <c r="J1417" s="143"/>
    </row>
    <row r="1418" spans="1:10" s="213" customFormat="1" ht="13.5" customHeight="1">
      <c r="A1418" s="143"/>
      <c r="B1418" s="143"/>
      <c r="C1418" s="143"/>
      <c r="D1418" s="143"/>
      <c r="E1418" s="143"/>
      <c r="F1418" s="143"/>
      <c r="G1418" s="143"/>
      <c r="H1418" s="143"/>
      <c r="I1418" s="143"/>
      <c r="J1418" s="143"/>
    </row>
    <row r="1419" spans="1:10" s="213" customFormat="1" ht="13.5" customHeight="1">
      <c r="A1419" s="143"/>
      <c r="B1419" s="143"/>
      <c r="C1419" s="143"/>
      <c r="D1419" s="143"/>
      <c r="E1419" s="143"/>
      <c r="F1419" s="143"/>
      <c r="G1419" s="143"/>
      <c r="H1419" s="143"/>
      <c r="I1419" s="143"/>
      <c r="J1419" s="143"/>
    </row>
    <row r="1420" spans="1:10" s="213" customFormat="1" ht="13.5" customHeight="1">
      <c r="A1420" s="143"/>
      <c r="B1420" s="143"/>
      <c r="C1420" s="143"/>
      <c r="D1420" s="143"/>
      <c r="E1420" s="143"/>
      <c r="F1420" s="143"/>
      <c r="G1420" s="143"/>
      <c r="H1420" s="143"/>
      <c r="I1420" s="143"/>
      <c r="J1420" s="143"/>
    </row>
    <row r="1421" spans="1:10" s="213" customFormat="1" ht="13.5" customHeight="1">
      <c r="A1421" s="143"/>
      <c r="B1421" s="143"/>
      <c r="C1421" s="143"/>
      <c r="D1421" s="143"/>
      <c r="E1421" s="143"/>
      <c r="F1421" s="143"/>
      <c r="G1421" s="143"/>
      <c r="H1421" s="143"/>
      <c r="I1421" s="143"/>
      <c r="J1421" s="143"/>
    </row>
    <row r="1422" spans="1:10" s="213" customFormat="1" ht="13.5" customHeight="1">
      <c r="A1422" s="143"/>
      <c r="B1422" s="143"/>
      <c r="C1422" s="143"/>
      <c r="D1422" s="143"/>
      <c r="E1422" s="143"/>
      <c r="F1422" s="143"/>
      <c r="G1422" s="143"/>
      <c r="H1422" s="143"/>
      <c r="I1422" s="143"/>
      <c r="J1422" s="143"/>
    </row>
    <row r="1423" spans="1:10" s="213" customFormat="1" ht="13.5" customHeight="1">
      <c r="A1423" s="143"/>
      <c r="B1423" s="143"/>
      <c r="C1423" s="143"/>
      <c r="D1423" s="143"/>
      <c r="E1423" s="143"/>
      <c r="F1423" s="143"/>
      <c r="G1423" s="143"/>
      <c r="H1423" s="143"/>
      <c r="I1423" s="143"/>
      <c r="J1423" s="143"/>
    </row>
    <row r="1424" spans="1:10" s="213" customFormat="1" ht="13.5" customHeight="1">
      <c r="A1424" s="143"/>
      <c r="B1424" s="143"/>
      <c r="C1424" s="143"/>
      <c r="D1424" s="143"/>
      <c r="E1424" s="143"/>
      <c r="F1424" s="143"/>
      <c r="G1424" s="143"/>
      <c r="H1424" s="143"/>
      <c r="I1424" s="143"/>
      <c r="J1424" s="143"/>
    </row>
    <row r="1425" spans="1:10" s="213" customFormat="1" ht="13.5" customHeight="1">
      <c r="A1425" s="143"/>
      <c r="B1425" s="143"/>
      <c r="C1425" s="143"/>
      <c r="D1425" s="143"/>
      <c r="E1425" s="143"/>
      <c r="F1425" s="143"/>
      <c r="G1425" s="143"/>
      <c r="H1425" s="143"/>
      <c r="I1425" s="143"/>
      <c r="J1425" s="143"/>
    </row>
    <row r="1426" spans="1:10" s="213" customFormat="1" ht="13.5" customHeight="1">
      <c r="A1426" s="143"/>
      <c r="B1426" s="143"/>
      <c r="C1426" s="143"/>
      <c r="D1426" s="143"/>
      <c r="E1426" s="143"/>
      <c r="F1426" s="143"/>
      <c r="G1426" s="143"/>
      <c r="H1426" s="143"/>
      <c r="I1426" s="143"/>
      <c r="J1426" s="143"/>
    </row>
    <row r="1427" spans="1:10" s="213" customFormat="1" ht="13.5" customHeight="1">
      <c r="A1427" s="143"/>
      <c r="B1427" s="143"/>
      <c r="C1427" s="143"/>
      <c r="D1427" s="143"/>
      <c r="E1427" s="143"/>
      <c r="F1427" s="143"/>
      <c r="G1427" s="143"/>
      <c r="H1427" s="143"/>
      <c r="I1427" s="143"/>
      <c r="J1427" s="143"/>
    </row>
    <row r="1428" spans="1:10" s="213" customFormat="1" ht="13.5" customHeight="1">
      <c r="A1428" s="143"/>
      <c r="B1428" s="143"/>
      <c r="C1428" s="143"/>
      <c r="D1428" s="143"/>
      <c r="E1428" s="143"/>
      <c r="F1428" s="143"/>
      <c r="G1428" s="143"/>
      <c r="H1428" s="143"/>
      <c r="I1428" s="143"/>
      <c r="J1428" s="143"/>
    </row>
    <row r="1429" spans="1:10" s="213" customFormat="1" ht="13.5" customHeight="1">
      <c r="A1429" s="143"/>
      <c r="B1429" s="143"/>
      <c r="C1429" s="143"/>
      <c r="D1429" s="143"/>
      <c r="E1429" s="143"/>
      <c r="F1429" s="143"/>
      <c r="G1429" s="143"/>
      <c r="H1429" s="143"/>
      <c r="I1429" s="143"/>
      <c r="J1429" s="143"/>
    </row>
    <row r="1430" spans="1:10" s="213" customFormat="1" ht="13.5" customHeight="1">
      <c r="A1430" s="143"/>
      <c r="B1430" s="143"/>
      <c r="C1430" s="143"/>
      <c r="D1430" s="143"/>
      <c r="E1430" s="143"/>
      <c r="F1430" s="143"/>
      <c r="G1430" s="143"/>
      <c r="H1430" s="143"/>
      <c r="I1430" s="143"/>
      <c r="J1430" s="143"/>
    </row>
    <row r="1431" spans="1:10" s="213" customFormat="1" ht="13.5" customHeight="1">
      <c r="A1431" s="143"/>
      <c r="B1431" s="143"/>
      <c r="C1431" s="143"/>
      <c r="D1431" s="143"/>
      <c r="E1431" s="143"/>
      <c r="F1431" s="143"/>
      <c r="G1431" s="143"/>
      <c r="H1431" s="143"/>
      <c r="I1431" s="143"/>
      <c r="J1431" s="143"/>
    </row>
    <row r="1432" spans="1:10" s="213" customFormat="1" ht="13.5" customHeight="1">
      <c r="A1432" s="143"/>
      <c r="B1432" s="143"/>
      <c r="C1432" s="143"/>
      <c r="D1432" s="143"/>
      <c r="E1432" s="143"/>
      <c r="F1432" s="143"/>
      <c r="G1432" s="143"/>
      <c r="H1432" s="143"/>
      <c r="I1432" s="143"/>
      <c r="J1432" s="143"/>
    </row>
    <row r="1433" spans="1:10" s="213" customFormat="1" ht="13.5" customHeight="1">
      <c r="A1433" s="143"/>
      <c r="B1433" s="143"/>
      <c r="C1433" s="143"/>
      <c r="D1433" s="143"/>
      <c r="E1433" s="143"/>
      <c r="F1433" s="143"/>
      <c r="G1433" s="143"/>
      <c r="H1433" s="143"/>
      <c r="I1433" s="143"/>
      <c r="J1433" s="143"/>
    </row>
    <row r="1434" spans="1:10" s="213" customFormat="1" ht="13.5" customHeight="1">
      <c r="A1434" s="143"/>
      <c r="B1434" s="143"/>
      <c r="C1434" s="143"/>
      <c r="D1434" s="143"/>
      <c r="E1434" s="143"/>
      <c r="F1434" s="143"/>
      <c r="G1434" s="143"/>
      <c r="H1434" s="143"/>
      <c r="I1434" s="143"/>
      <c r="J1434" s="143"/>
    </row>
    <row r="1435" spans="1:10" s="213" customFormat="1" ht="13.5" customHeight="1">
      <c r="A1435" s="143"/>
      <c r="B1435" s="143"/>
      <c r="C1435" s="143"/>
      <c r="D1435" s="143"/>
      <c r="E1435" s="143"/>
      <c r="F1435" s="143"/>
      <c r="G1435" s="143"/>
      <c r="H1435" s="143"/>
      <c r="I1435" s="143"/>
      <c r="J1435" s="143"/>
    </row>
    <row r="1436" spans="1:10" s="213" customFormat="1" ht="13.5" customHeight="1">
      <c r="A1436" s="143"/>
      <c r="B1436" s="143"/>
      <c r="C1436" s="143"/>
      <c r="D1436" s="143"/>
      <c r="E1436" s="143"/>
      <c r="F1436" s="143"/>
      <c r="G1436" s="143"/>
      <c r="H1436" s="143"/>
      <c r="I1436" s="143"/>
      <c r="J1436" s="143"/>
    </row>
    <row r="1437" spans="1:10" s="213" customFormat="1" ht="13.5" customHeight="1">
      <c r="A1437" s="143"/>
      <c r="B1437" s="143"/>
      <c r="C1437" s="143"/>
      <c r="D1437" s="143"/>
      <c r="E1437" s="143"/>
      <c r="F1437" s="143"/>
      <c r="G1437" s="143"/>
      <c r="H1437" s="143"/>
      <c r="I1437" s="143"/>
      <c r="J1437" s="143"/>
    </row>
    <row r="1438" spans="1:10" s="213" customFormat="1" ht="13.5" customHeight="1">
      <c r="A1438" s="143"/>
      <c r="B1438" s="143"/>
      <c r="C1438" s="143"/>
      <c r="D1438" s="143"/>
      <c r="E1438" s="143"/>
      <c r="F1438" s="143"/>
      <c r="G1438" s="143"/>
      <c r="H1438" s="143"/>
      <c r="I1438" s="143"/>
      <c r="J1438" s="143"/>
    </row>
    <row r="1439" spans="1:10" s="213" customFormat="1" ht="13.5" customHeight="1">
      <c r="A1439" s="143"/>
      <c r="B1439" s="143"/>
      <c r="C1439" s="143"/>
      <c r="D1439" s="143"/>
      <c r="E1439" s="143"/>
      <c r="F1439" s="143"/>
      <c r="G1439" s="143"/>
      <c r="H1439" s="143"/>
      <c r="I1439" s="143"/>
      <c r="J1439" s="143"/>
    </row>
    <row r="1440" spans="1:10" s="213" customFormat="1" ht="13.5" customHeight="1">
      <c r="A1440" s="143"/>
      <c r="B1440" s="143"/>
      <c r="C1440" s="143"/>
      <c r="D1440" s="143"/>
      <c r="E1440" s="143"/>
      <c r="F1440" s="143"/>
      <c r="G1440" s="143"/>
      <c r="H1440" s="143"/>
      <c r="I1440" s="143"/>
      <c r="J1440" s="143"/>
    </row>
    <row r="1441" spans="1:10" s="213" customFormat="1" ht="13.5" customHeight="1">
      <c r="A1441" s="143"/>
      <c r="B1441" s="143"/>
      <c r="C1441" s="143"/>
      <c r="D1441" s="143"/>
      <c r="E1441" s="143"/>
      <c r="F1441" s="143"/>
      <c r="G1441" s="143"/>
      <c r="H1441" s="143"/>
      <c r="I1441" s="143"/>
      <c r="J1441" s="143"/>
    </row>
    <row r="1442" spans="1:10" s="213" customFormat="1" ht="13.5" customHeight="1">
      <c r="A1442" s="143"/>
      <c r="B1442" s="143"/>
      <c r="C1442" s="143"/>
      <c r="D1442" s="143"/>
      <c r="E1442" s="143"/>
      <c r="F1442" s="143"/>
      <c r="G1442" s="143"/>
      <c r="H1442" s="143"/>
      <c r="I1442" s="143"/>
      <c r="J1442" s="143"/>
    </row>
    <row r="1443" spans="1:10" s="213" customFormat="1" ht="13.5" customHeight="1">
      <c r="A1443" s="143"/>
      <c r="B1443" s="143"/>
      <c r="C1443" s="143"/>
      <c r="D1443" s="143"/>
      <c r="E1443" s="143"/>
      <c r="F1443" s="143"/>
      <c r="G1443" s="143"/>
      <c r="H1443" s="143"/>
      <c r="I1443" s="143"/>
      <c r="J1443" s="143"/>
    </row>
    <row r="1444" spans="1:10" s="213" customFormat="1" ht="13.5" customHeight="1">
      <c r="A1444" s="143"/>
      <c r="B1444" s="143"/>
      <c r="C1444" s="143"/>
      <c r="D1444" s="143"/>
      <c r="E1444" s="143"/>
      <c r="F1444" s="143"/>
      <c r="G1444" s="143"/>
      <c r="H1444" s="143"/>
      <c r="I1444" s="143"/>
      <c r="J1444" s="143"/>
    </row>
    <row r="1445" spans="1:10" s="213" customFormat="1" ht="13.5" customHeight="1">
      <c r="A1445" s="143"/>
      <c r="B1445" s="143"/>
      <c r="C1445" s="143"/>
      <c r="D1445" s="143"/>
      <c r="E1445" s="143"/>
      <c r="F1445" s="143"/>
      <c r="G1445" s="143"/>
      <c r="H1445" s="143"/>
      <c r="I1445" s="143"/>
      <c r="J1445" s="143"/>
    </row>
    <row r="1446" spans="1:10" s="213" customFormat="1" ht="13.5" customHeight="1">
      <c r="A1446" s="143"/>
      <c r="B1446" s="143"/>
      <c r="C1446" s="143"/>
      <c r="D1446" s="143"/>
      <c r="E1446" s="143"/>
      <c r="F1446" s="143"/>
      <c r="G1446" s="143"/>
      <c r="H1446" s="143"/>
      <c r="I1446" s="143"/>
      <c r="J1446" s="143"/>
    </row>
    <row r="1447" spans="1:10" s="213" customFormat="1" ht="13.5" customHeight="1">
      <c r="A1447" s="143"/>
      <c r="B1447" s="143"/>
      <c r="C1447" s="143"/>
      <c r="D1447" s="143"/>
      <c r="E1447" s="143"/>
      <c r="F1447" s="143"/>
      <c r="G1447" s="143"/>
      <c r="H1447" s="143"/>
      <c r="I1447" s="143"/>
      <c r="J1447" s="143"/>
    </row>
    <row r="1448" spans="1:10" s="213" customFormat="1" ht="13.5" customHeight="1">
      <c r="A1448" s="143"/>
      <c r="B1448" s="143"/>
      <c r="C1448" s="143"/>
      <c r="D1448" s="143"/>
      <c r="E1448" s="143"/>
      <c r="F1448" s="143"/>
      <c r="G1448" s="143"/>
      <c r="H1448" s="143"/>
      <c r="I1448" s="143"/>
      <c r="J1448" s="143"/>
    </row>
    <row r="1449" spans="1:10" s="213" customFormat="1" ht="13.5" customHeight="1">
      <c r="A1449" s="143"/>
      <c r="B1449" s="143"/>
      <c r="C1449" s="143"/>
      <c r="D1449" s="143"/>
      <c r="E1449" s="143"/>
      <c r="F1449" s="143"/>
      <c r="G1449" s="143"/>
      <c r="H1449" s="143"/>
      <c r="I1449" s="143"/>
      <c r="J1449" s="143"/>
    </row>
    <row r="1450" spans="1:10" s="213" customFormat="1" ht="13.5" customHeight="1">
      <c r="A1450" s="143"/>
      <c r="B1450" s="143"/>
      <c r="C1450" s="143"/>
      <c r="D1450" s="143"/>
      <c r="E1450" s="143"/>
      <c r="F1450" s="143"/>
      <c r="G1450" s="143"/>
      <c r="H1450" s="143"/>
      <c r="I1450" s="143"/>
      <c r="J1450" s="143"/>
    </row>
    <row r="1451" spans="1:10" s="213" customFormat="1" ht="13.5" customHeight="1">
      <c r="A1451" s="143"/>
      <c r="B1451" s="143"/>
      <c r="C1451" s="143"/>
      <c r="D1451" s="143"/>
      <c r="E1451" s="143"/>
      <c r="F1451" s="143"/>
      <c r="G1451" s="143"/>
      <c r="H1451" s="143"/>
      <c r="I1451" s="143"/>
      <c r="J1451" s="143"/>
    </row>
    <row r="1452" spans="1:10" s="213" customFormat="1" ht="13.5" customHeight="1">
      <c r="A1452" s="143"/>
      <c r="B1452" s="143"/>
      <c r="C1452" s="143"/>
      <c r="D1452" s="143"/>
      <c r="E1452" s="143"/>
      <c r="F1452" s="143"/>
      <c r="G1452" s="143"/>
      <c r="H1452" s="143"/>
      <c r="I1452" s="143"/>
      <c r="J1452" s="143"/>
    </row>
    <row r="1453" spans="1:10" s="213" customFormat="1" ht="13.5" customHeight="1">
      <c r="A1453" s="143"/>
      <c r="B1453" s="143"/>
      <c r="C1453" s="143"/>
      <c r="D1453" s="143"/>
      <c r="E1453" s="143"/>
      <c r="F1453" s="143"/>
      <c r="G1453" s="143"/>
      <c r="H1453" s="143"/>
      <c r="I1453" s="143"/>
      <c r="J1453" s="143"/>
    </row>
    <row r="1454" spans="1:10" s="213" customFormat="1" ht="13.5" customHeight="1">
      <c r="A1454" s="143"/>
      <c r="B1454" s="143"/>
      <c r="C1454" s="143"/>
      <c r="D1454" s="143"/>
      <c r="E1454" s="143"/>
      <c r="F1454" s="143"/>
      <c r="G1454" s="143"/>
      <c r="H1454" s="143"/>
      <c r="I1454" s="143"/>
      <c r="J1454" s="143"/>
    </row>
    <row r="1455" spans="1:10" s="213" customFormat="1" ht="13.5" customHeight="1">
      <c r="A1455" s="143"/>
      <c r="B1455" s="143"/>
      <c r="C1455" s="143"/>
      <c r="D1455" s="143"/>
      <c r="E1455" s="143"/>
      <c r="F1455" s="143"/>
      <c r="G1455" s="143"/>
      <c r="H1455" s="143"/>
      <c r="I1455" s="143"/>
      <c r="J1455" s="143"/>
    </row>
    <row r="1456" spans="1:10" s="213" customFormat="1" ht="13.5" customHeight="1">
      <c r="A1456" s="143"/>
      <c r="B1456" s="143"/>
      <c r="C1456" s="143"/>
      <c r="D1456" s="143"/>
      <c r="E1456" s="143"/>
      <c r="F1456" s="143"/>
      <c r="G1456" s="143"/>
      <c r="H1456" s="143"/>
      <c r="I1456" s="143"/>
      <c r="J1456" s="143"/>
    </row>
    <row r="1457" spans="1:10" s="213" customFormat="1" ht="13.5" customHeight="1">
      <c r="A1457" s="143"/>
      <c r="B1457" s="143"/>
      <c r="C1457" s="143"/>
      <c r="D1457" s="143"/>
      <c r="E1457" s="143"/>
      <c r="F1457" s="143"/>
      <c r="G1457" s="143"/>
      <c r="H1457" s="143"/>
      <c r="I1457" s="143"/>
      <c r="J1457" s="143"/>
    </row>
    <row r="1458" spans="1:10" s="213" customFormat="1" ht="13.5" customHeight="1">
      <c r="A1458" s="143"/>
      <c r="B1458" s="143"/>
      <c r="C1458" s="143"/>
      <c r="D1458" s="143"/>
      <c r="E1458" s="143"/>
      <c r="F1458" s="143"/>
      <c r="G1458" s="143"/>
      <c r="H1458" s="143"/>
      <c r="I1458" s="143"/>
      <c r="J1458" s="143"/>
    </row>
    <row r="1459" spans="1:10" s="213" customFormat="1" ht="13.5" customHeight="1">
      <c r="A1459" s="143"/>
      <c r="B1459" s="143"/>
      <c r="C1459" s="143"/>
      <c r="D1459" s="143"/>
      <c r="E1459" s="143"/>
      <c r="F1459" s="143"/>
      <c r="G1459" s="143"/>
      <c r="H1459" s="143"/>
      <c r="I1459" s="143"/>
      <c r="J1459" s="143"/>
    </row>
    <row r="1460" spans="1:10" s="213" customFormat="1" ht="13.5" customHeight="1">
      <c r="A1460" s="143"/>
      <c r="B1460" s="143"/>
      <c r="C1460" s="143"/>
      <c r="D1460" s="143"/>
      <c r="E1460" s="143"/>
      <c r="F1460" s="143"/>
      <c r="G1460" s="143"/>
      <c r="H1460" s="143"/>
      <c r="I1460" s="143"/>
      <c r="J1460" s="143"/>
    </row>
    <row r="1461" spans="1:10" s="213" customFormat="1" ht="13.5" customHeight="1">
      <c r="A1461" s="143"/>
      <c r="B1461" s="143"/>
      <c r="C1461" s="143"/>
      <c r="D1461" s="143"/>
      <c r="E1461" s="143"/>
      <c r="F1461" s="143"/>
      <c r="G1461" s="143"/>
      <c r="H1461" s="143"/>
      <c r="I1461" s="143"/>
      <c r="J1461" s="143"/>
    </row>
    <row r="1462" spans="1:10" s="213" customFormat="1" ht="13.5" customHeight="1">
      <c r="A1462" s="143"/>
      <c r="B1462" s="143"/>
      <c r="C1462" s="143"/>
      <c r="D1462" s="143"/>
      <c r="E1462" s="143"/>
      <c r="F1462" s="143"/>
      <c r="G1462" s="143"/>
      <c r="H1462" s="143"/>
      <c r="I1462" s="143"/>
      <c r="J1462" s="143"/>
    </row>
    <row r="1463" spans="1:10" s="213" customFormat="1" ht="13.5" customHeight="1">
      <c r="A1463" s="143"/>
      <c r="B1463" s="143"/>
      <c r="C1463" s="143"/>
      <c r="D1463" s="143"/>
      <c r="E1463" s="143"/>
      <c r="F1463" s="143"/>
      <c r="G1463" s="143"/>
      <c r="H1463" s="143"/>
      <c r="I1463" s="143"/>
      <c r="J1463" s="143"/>
    </row>
    <row r="1464" spans="1:10" s="213" customFormat="1" ht="13.5" customHeight="1">
      <c r="A1464" s="143"/>
      <c r="B1464" s="143"/>
      <c r="C1464" s="143"/>
      <c r="D1464" s="143"/>
      <c r="E1464" s="143"/>
      <c r="F1464" s="143"/>
      <c r="G1464" s="143"/>
      <c r="H1464" s="143"/>
      <c r="I1464" s="143"/>
      <c r="J1464" s="143"/>
    </row>
    <row r="1465" spans="1:10" s="213" customFormat="1" ht="13.5" customHeight="1">
      <c r="A1465" s="143"/>
      <c r="B1465" s="143"/>
      <c r="C1465" s="143"/>
      <c r="D1465" s="143"/>
      <c r="E1465" s="143"/>
      <c r="F1465" s="143"/>
      <c r="G1465" s="143"/>
      <c r="H1465" s="143"/>
      <c r="I1465" s="143"/>
      <c r="J1465" s="143"/>
    </row>
    <row r="1466" spans="1:10" s="213" customFormat="1" ht="13.5" customHeight="1">
      <c r="A1466" s="143"/>
      <c r="B1466" s="143"/>
      <c r="C1466" s="143"/>
      <c r="D1466" s="143"/>
      <c r="E1466" s="143"/>
      <c r="F1466" s="143"/>
      <c r="G1466" s="143"/>
      <c r="H1466" s="143"/>
      <c r="I1466" s="143"/>
      <c r="J1466" s="143"/>
    </row>
    <row r="1467" spans="1:10" s="213" customFormat="1" ht="13.5" customHeight="1">
      <c r="A1467" s="143"/>
      <c r="B1467" s="143"/>
      <c r="C1467" s="143"/>
      <c r="D1467" s="143"/>
      <c r="E1467" s="143"/>
      <c r="F1467" s="143"/>
      <c r="G1467" s="143"/>
      <c r="H1467" s="143"/>
      <c r="I1467" s="143"/>
      <c r="J1467" s="143"/>
    </row>
    <row r="1468" spans="1:10" s="213" customFormat="1" ht="13.5" customHeight="1">
      <c r="A1468" s="143"/>
      <c r="B1468" s="143"/>
      <c r="C1468" s="143"/>
      <c r="D1468" s="143"/>
      <c r="E1468" s="143"/>
      <c r="F1468" s="143"/>
      <c r="G1468" s="143"/>
      <c r="H1468" s="143"/>
      <c r="I1468" s="143"/>
      <c r="J1468" s="143"/>
    </row>
    <row r="1469" spans="1:10" s="213" customFormat="1" ht="13.5" customHeight="1">
      <c r="A1469" s="143"/>
      <c r="B1469" s="143"/>
      <c r="C1469" s="143"/>
      <c r="D1469" s="143"/>
      <c r="E1469" s="143"/>
      <c r="F1469" s="143"/>
      <c r="G1469" s="143"/>
      <c r="H1469" s="143"/>
      <c r="I1469" s="143"/>
      <c r="J1469" s="143"/>
    </row>
    <row r="1470" spans="1:10" s="213" customFormat="1" ht="13.5" customHeight="1">
      <c r="A1470" s="143"/>
      <c r="B1470" s="143"/>
      <c r="C1470" s="143"/>
      <c r="D1470" s="143"/>
      <c r="E1470" s="143"/>
      <c r="F1470" s="143"/>
      <c r="G1470" s="143"/>
      <c r="H1470" s="143"/>
      <c r="I1470" s="143"/>
      <c r="J1470" s="143"/>
    </row>
    <row r="1471" spans="1:10" s="213" customFormat="1" ht="13.5" customHeight="1">
      <c r="A1471" s="143"/>
      <c r="B1471" s="143"/>
      <c r="C1471" s="143"/>
      <c r="D1471" s="143"/>
      <c r="E1471" s="143"/>
      <c r="F1471" s="143"/>
      <c r="G1471" s="143"/>
      <c r="H1471" s="143"/>
      <c r="I1471" s="143"/>
      <c r="J1471" s="143"/>
    </row>
    <row r="1472" spans="1:10" s="213" customFormat="1" ht="13.5" customHeight="1">
      <c r="A1472" s="143"/>
      <c r="B1472" s="143"/>
      <c r="C1472" s="143"/>
      <c r="D1472" s="143"/>
      <c r="E1472" s="143"/>
      <c r="F1472" s="143"/>
      <c r="G1472" s="143"/>
      <c r="H1472" s="143"/>
      <c r="I1472" s="143"/>
      <c r="J1472" s="143"/>
    </row>
    <row r="1473" spans="1:10" s="213" customFormat="1" ht="13.5" customHeight="1">
      <c r="A1473" s="143"/>
      <c r="B1473" s="143"/>
      <c r="C1473" s="143"/>
      <c r="D1473" s="143"/>
      <c r="E1473" s="143"/>
      <c r="F1473" s="143"/>
      <c r="G1473" s="143"/>
      <c r="H1473" s="143"/>
      <c r="I1473" s="143"/>
      <c r="J1473" s="143"/>
    </row>
    <row r="1474" spans="1:10" s="213" customFormat="1" ht="13.5" customHeight="1">
      <c r="A1474" s="143"/>
      <c r="B1474" s="143"/>
      <c r="C1474" s="143"/>
      <c r="D1474" s="143"/>
      <c r="E1474" s="143"/>
      <c r="F1474" s="143"/>
      <c r="G1474" s="143"/>
      <c r="H1474" s="143"/>
      <c r="I1474" s="143"/>
      <c r="J1474" s="143"/>
    </row>
    <row r="1475" spans="1:10" s="213" customFormat="1" ht="13.5" customHeight="1">
      <c r="A1475" s="143"/>
      <c r="B1475" s="143"/>
      <c r="C1475" s="143"/>
      <c r="D1475" s="143"/>
      <c r="E1475" s="143"/>
      <c r="F1475" s="143"/>
      <c r="G1475" s="143"/>
      <c r="H1475" s="143"/>
      <c r="I1475" s="143"/>
      <c r="J1475" s="143"/>
    </row>
    <row r="1476" spans="1:10" s="213" customFormat="1" ht="13.5" customHeight="1">
      <c r="A1476" s="143"/>
      <c r="B1476" s="143"/>
      <c r="C1476" s="143"/>
      <c r="D1476" s="143"/>
      <c r="E1476" s="143"/>
      <c r="F1476" s="143"/>
      <c r="G1476" s="143"/>
      <c r="H1476" s="143"/>
      <c r="I1476" s="143"/>
      <c r="J1476" s="143"/>
    </row>
    <row r="1477" spans="1:10" s="213" customFormat="1" ht="13.5" customHeight="1">
      <c r="A1477" s="143"/>
      <c r="B1477" s="143"/>
      <c r="C1477" s="143"/>
      <c r="D1477" s="143"/>
      <c r="E1477" s="143"/>
      <c r="F1477" s="143"/>
      <c r="G1477" s="143"/>
      <c r="H1477" s="143"/>
      <c r="I1477" s="143"/>
      <c r="J1477" s="143"/>
    </row>
    <row r="1478" spans="1:10" s="213" customFormat="1" ht="13.5" customHeight="1">
      <c r="A1478" s="143"/>
      <c r="B1478" s="143"/>
      <c r="C1478" s="143"/>
      <c r="D1478" s="143"/>
      <c r="E1478" s="143"/>
      <c r="F1478" s="143"/>
      <c r="G1478" s="143"/>
      <c r="H1478" s="143"/>
      <c r="I1478" s="143"/>
      <c r="J1478" s="143"/>
    </row>
    <row r="1479" spans="1:10" s="213" customFormat="1" ht="13.5" customHeight="1">
      <c r="A1479" s="143"/>
      <c r="B1479" s="143"/>
      <c r="C1479" s="143"/>
      <c r="D1479" s="143"/>
      <c r="E1479" s="143"/>
      <c r="F1479" s="143"/>
      <c r="G1479" s="143"/>
      <c r="H1479" s="143"/>
      <c r="I1479" s="143"/>
      <c r="J1479" s="143"/>
    </row>
    <row r="1480" spans="1:10" s="213" customFormat="1" ht="13.5" customHeight="1">
      <c r="A1480" s="143"/>
      <c r="B1480" s="143"/>
      <c r="C1480" s="143"/>
      <c r="D1480" s="143"/>
      <c r="E1480" s="143"/>
      <c r="F1480" s="143"/>
      <c r="G1480" s="143"/>
      <c r="H1480" s="143"/>
      <c r="I1480" s="143"/>
      <c r="J1480" s="143"/>
    </row>
    <row r="1481" spans="1:10" s="213" customFormat="1" ht="13.5" customHeight="1">
      <c r="A1481" s="143"/>
      <c r="B1481" s="143"/>
      <c r="C1481" s="143"/>
      <c r="D1481" s="143"/>
      <c r="E1481" s="143"/>
      <c r="F1481" s="143"/>
      <c r="G1481" s="143"/>
      <c r="H1481" s="143"/>
      <c r="I1481" s="143"/>
      <c r="J1481" s="143"/>
    </row>
    <row r="1482" spans="1:10" s="213" customFormat="1" ht="13.5" customHeight="1">
      <c r="A1482" s="143"/>
      <c r="B1482" s="143"/>
      <c r="C1482" s="143"/>
      <c r="D1482" s="143"/>
      <c r="E1482" s="143"/>
      <c r="F1482" s="143"/>
      <c r="G1482" s="143"/>
      <c r="H1482" s="143"/>
      <c r="I1482" s="143"/>
      <c r="J1482" s="143"/>
    </row>
    <row r="1483" spans="1:10" s="213" customFormat="1" ht="13.5" customHeight="1">
      <c r="A1483" s="143"/>
      <c r="B1483" s="143"/>
      <c r="C1483" s="143"/>
      <c r="D1483" s="143"/>
      <c r="E1483" s="143"/>
      <c r="F1483" s="143"/>
      <c r="G1483" s="143"/>
      <c r="H1483" s="143"/>
      <c r="I1483" s="143"/>
      <c r="J1483" s="143"/>
    </row>
    <row r="1484" spans="1:10" s="213" customFormat="1" ht="13.5" customHeight="1">
      <c r="A1484" s="143"/>
      <c r="B1484" s="143"/>
      <c r="C1484" s="143"/>
      <c r="D1484" s="143"/>
      <c r="E1484" s="143"/>
      <c r="F1484" s="143"/>
      <c r="G1484" s="143"/>
      <c r="H1484" s="143"/>
      <c r="I1484" s="143"/>
      <c r="J1484" s="143"/>
    </row>
    <row r="1485" spans="1:10" s="213" customFormat="1" ht="13.5" customHeight="1">
      <c r="A1485" s="143"/>
      <c r="B1485" s="143"/>
      <c r="C1485" s="143"/>
      <c r="D1485" s="143"/>
      <c r="E1485" s="143"/>
      <c r="F1485" s="143"/>
      <c r="G1485" s="143"/>
      <c r="H1485" s="143"/>
      <c r="I1485" s="143"/>
      <c r="J1485" s="143"/>
    </row>
    <row r="1486" spans="1:10" s="213" customFormat="1" ht="13.5" customHeight="1">
      <c r="A1486" s="143"/>
      <c r="B1486" s="143"/>
      <c r="C1486" s="143"/>
      <c r="D1486" s="143"/>
      <c r="E1486" s="143"/>
      <c r="F1486" s="143"/>
      <c r="G1486" s="143"/>
      <c r="H1486" s="143"/>
      <c r="I1486" s="143"/>
      <c r="J1486" s="143"/>
    </row>
    <row r="1487" spans="1:10" s="213" customFormat="1" ht="13.5" customHeight="1">
      <c r="A1487" s="143"/>
      <c r="B1487" s="143"/>
      <c r="C1487" s="143"/>
      <c r="D1487" s="143"/>
      <c r="E1487" s="143"/>
      <c r="F1487" s="143"/>
      <c r="G1487" s="143"/>
      <c r="H1487" s="143"/>
      <c r="I1487" s="143"/>
      <c r="J1487" s="143"/>
    </row>
    <row r="1488" spans="1:10" s="213" customFormat="1" ht="13.5" customHeight="1">
      <c r="A1488" s="143"/>
      <c r="B1488" s="143"/>
      <c r="C1488" s="143"/>
      <c r="D1488" s="143"/>
      <c r="E1488" s="143"/>
      <c r="F1488" s="143"/>
      <c r="G1488" s="143"/>
      <c r="H1488" s="143"/>
      <c r="I1488" s="143"/>
      <c r="J1488" s="143"/>
    </row>
    <row r="1489" spans="1:10" s="213" customFormat="1" ht="13.5" customHeight="1">
      <c r="A1489" s="143"/>
      <c r="B1489" s="143"/>
      <c r="C1489" s="143"/>
      <c r="D1489" s="143"/>
      <c r="E1489" s="143"/>
      <c r="F1489" s="143"/>
      <c r="G1489" s="143"/>
      <c r="H1489" s="143"/>
      <c r="I1489" s="143"/>
      <c r="J1489" s="143"/>
    </row>
    <row r="1490" spans="1:10" s="213" customFormat="1" ht="13.5" customHeight="1">
      <c r="A1490" s="143"/>
      <c r="B1490" s="143"/>
      <c r="C1490" s="143"/>
      <c r="D1490" s="143"/>
      <c r="E1490" s="143"/>
      <c r="F1490" s="143"/>
      <c r="G1490" s="143"/>
      <c r="H1490" s="143"/>
      <c r="I1490" s="143"/>
      <c r="J1490" s="143"/>
    </row>
    <row r="1491" spans="1:10" s="213" customFormat="1" ht="13.5" customHeight="1">
      <c r="A1491" s="143"/>
      <c r="B1491" s="143"/>
      <c r="C1491" s="143"/>
      <c r="D1491" s="143"/>
      <c r="E1491" s="143"/>
      <c r="F1491" s="143"/>
      <c r="G1491" s="143"/>
      <c r="H1491" s="143"/>
      <c r="I1491" s="143"/>
      <c r="J1491" s="143"/>
    </row>
    <row r="1492" spans="1:10" s="213" customFormat="1" ht="13.5" customHeight="1">
      <c r="A1492" s="143"/>
      <c r="B1492" s="143"/>
      <c r="C1492" s="143"/>
      <c r="D1492" s="143"/>
      <c r="E1492" s="143"/>
      <c r="F1492" s="143"/>
      <c r="G1492" s="143"/>
      <c r="H1492" s="143"/>
      <c r="I1492" s="143"/>
      <c r="J1492" s="143"/>
    </row>
    <row r="1493" spans="1:10" s="213" customFormat="1" ht="13.5" customHeight="1">
      <c r="A1493" s="143"/>
      <c r="B1493" s="143"/>
      <c r="C1493" s="143"/>
      <c r="D1493" s="143"/>
      <c r="E1493" s="143"/>
      <c r="F1493" s="143"/>
      <c r="G1493" s="143"/>
      <c r="H1493" s="143"/>
      <c r="I1493" s="143"/>
      <c r="J1493" s="143"/>
    </row>
    <row r="1494" spans="1:10" s="213" customFormat="1" ht="13.5" customHeight="1">
      <c r="A1494" s="143"/>
      <c r="B1494" s="143"/>
      <c r="C1494" s="143"/>
      <c r="D1494" s="143"/>
      <c r="E1494" s="143"/>
      <c r="F1494" s="143"/>
      <c r="G1494" s="143"/>
      <c r="H1494" s="143"/>
      <c r="I1494" s="143"/>
      <c r="J1494" s="143"/>
    </row>
    <row r="1495" spans="1:10" s="213" customFormat="1" ht="13.5" customHeight="1">
      <c r="A1495" s="143"/>
      <c r="B1495" s="143"/>
      <c r="C1495" s="143"/>
      <c r="D1495" s="143"/>
      <c r="E1495" s="143"/>
      <c r="F1495" s="143"/>
      <c r="G1495" s="143"/>
      <c r="H1495" s="143"/>
      <c r="I1495" s="143"/>
      <c r="J1495" s="143"/>
    </row>
    <row r="1496" spans="1:10" s="213" customFormat="1" ht="13.5" customHeight="1">
      <c r="A1496" s="143"/>
      <c r="B1496" s="143"/>
      <c r="C1496" s="143"/>
      <c r="D1496" s="143"/>
      <c r="E1496" s="143"/>
      <c r="F1496" s="143"/>
      <c r="G1496" s="143"/>
      <c r="H1496" s="143"/>
      <c r="I1496" s="143"/>
      <c r="J1496" s="143"/>
    </row>
    <row r="1497" spans="1:10" s="213" customFormat="1" ht="13.5" customHeight="1">
      <c r="A1497" s="143"/>
      <c r="B1497" s="143"/>
      <c r="C1497" s="143"/>
      <c r="D1497" s="143"/>
      <c r="E1497" s="143"/>
      <c r="F1497" s="143"/>
      <c r="G1497" s="143"/>
      <c r="H1497" s="143"/>
      <c r="I1497" s="143"/>
      <c r="J1497" s="143"/>
    </row>
    <row r="1498" spans="1:10" s="213" customFormat="1" ht="13.5" customHeight="1">
      <c r="A1498" s="143"/>
      <c r="B1498" s="143"/>
      <c r="C1498" s="143"/>
      <c r="D1498" s="143"/>
      <c r="E1498" s="143"/>
      <c r="F1498" s="143"/>
      <c r="G1498" s="143"/>
      <c r="H1498" s="143"/>
      <c r="I1498" s="143"/>
      <c r="J1498" s="143"/>
    </row>
    <row r="1499" spans="1:10" s="213" customFormat="1" ht="13.5" customHeight="1">
      <c r="A1499" s="143"/>
      <c r="B1499" s="143"/>
      <c r="C1499" s="143"/>
      <c r="D1499" s="143"/>
      <c r="E1499" s="143"/>
      <c r="F1499" s="143"/>
      <c r="G1499" s="143"/>
      <c r="H1499" s="143"/>
      <c r="I1499" s="143"/>
      <c r="J1499" s="143"/>
    </row>
    <row r="1500" spans="1:10" s="213" customFormat="1" ht="13.5" customHeight="1">
      <c r="A1500" s="143"/>
      <c r="B1500" s="143"/>
      <c r="C1500" s="143"/>
      <c r="D1500" s="143"/>
      <c r="E1500" s="143"/>
      <c r="F1500" s="143"/>
      <c r="G1500" s="143"/>
      <c r="H1500" s="143"/>
      <c r="I1500" s="143"/>
      <c r="J1500" s="143"/>
    </row>
    <row r="1501" spans="1:10" s="213" customFormat="1" ht="13.5" customHeight="1">
      <c r="A1501" s="143"/>
      <c r="B1501" s="143"/>
      <c r="C1501" s="143"/>
      <c r="D1501" s="143"/>
      <c r="E1501" s="143"/>
      <c r="F1501" s="143"/>
      <c r="G1501" s="143"/>
      <c r="H1501" s="143"/>
      <c r="I1501" s="143"/>
      <c r="J1501" s="143"/>
    </row>
    <row r="1502" spans="1:10" s="213" customFormat="1" ht="13.5" customHeight="1">
      <c r="A1502" s="143"/>
      <c r="B1502" s="143"/>
      <c r="C1502" s="143"/>
      <c r="D1502" s="143"/>
      <c r="E1502" s="143"/>
      <c r="F1502" s="143"/>
      <c r="G1502" s="143"/>
      <c r="H1502" s="143"/>
      <c r="I1502" s="143"/>
      <c r="J1502" s="143"/>
    </row>
    <row r="1503" spans="1:10" s="213" customFormat="1" ht="13.5" customHeight="1">
      <c r="A1503" s="143"/>
      <c r="B1503" s="143"/>
      <c r="C1503" s="143"/>
      <c r="D1503" s="143"/>
      <c r="E1503" s="143"/>
      <c r="F1503" s="143"/>
      <c r="G1503" s="143"/>
      <c r="H1503" s="143"/>
      <c r="I1503" s="143"/>
      <c r="J1503" s="143"/>
    </row>
    <row r="1504" spans="1:10" s="213" customFormat="1" ht="13.5" customHeight="1">
      <c r="A1504" s="143"/>
      <c r="B1504" s="143"/>
      <c r="C1504" s="143"/>
      <c r="D1504" s="143"/>
      <c r="E1504" s="143"/>
      <c r="F1504" s="143"/>
      <c r="G1504" s="143"/>
      <c r="H1504" s="143"/>
      <c r="I1504" s="143"/>
      <c r="J1504" s="143"/>
    </row>
    <row r="1505" spans="1:10" s="213" customFormat="1" ht="13.5" customHeight="1">
      <c r="A1505" s="143"/>
      <c r="B1505" s="143"/>
      <c r="C1505" s="143"/>
      <c r="D1505" s="143"/>
      <c r="E1505" s="143"/>
      <c r="F1505" s="143"/>
      <c r="G1505" s="143"/>
      <c r="H1505" s="143"/>
      <c r="I1505" s="143"/>
      <c r="J1505" s="143"/>
    </row>
    <row r="1506" spans="1:10" s="213" customFormat="1" ht="13.5" customHeight="1">
      <c r="A1506" s="143"/>
      <c r="B1506" s="143"/>
      <c r="C1506" s="143"/>
      <c r="D1506" s="143"/>
      <c r="E1506" s="143"/>
      <c r="F1506" s="143"/>
      <c r="G1506" s="143"/>
      <c r="H1506" s="143"/>
      <c r="I1506" s="143"/>
      <c r="J1506" s="143"/>
    </row>
    <row r="1507" spans="1:10" s="213" customFormat="1" ht="13.5" customHeight="1">
      <c r="A1507" s="143"/>
      <c r="B1507" s="143"/>
      <c r="C1507" s="143"/>
      <c r="D1507" s="143"/>
      <c r="E1507" s="143"/>
      <c r="F1507" s="143"/>
      <c r="G1507" s="143"/>
      <c r="H1507" s="143"/>
      <c r="I1507" s="143"/>
      <c r="J1507" s="143"/>
    </row>
    <row r="1508" spans="1:10" s="213" customFormat="1" ht="13.5" customHeight="1">
      <c r="A1508" s="143"/>
      <c r="B1508" s="143"/>
      <c r="C1508" s="143"/>
      <c r="D1508" s="143"/>
      <c r="E1508" s="143"/>
      <c r="F1508" s="143"/>
      <c r="G1508" s="143"/>
      <c r="H1508" s="143"/>
      <c r="I1508" s="143"/>
      <c r="J1508" s="143"/>
    </row>
    <row r="1509" spans="1:10" s="213" customFormat="1" ht="13.5" customHeight="1">
      <c r="A1509" s="143"/>
      <c r="B1509" s="143"/>
      <c r="C1509" s="143"/>
      <c r="D1509" s="143"/>
      <c r="E1509" s="143"/>
      <c r="F1509" s="143"/>
      <c r="G1509" s="143"/>
      <c r="H1509" s="143"/>
      <c r="I1509" s="143"/>
      <c r="J1509" s="143"/>
    </row>
    <row r="1510" spans="1:10" s="213" customFormat="1" ht="13.5" customHeight="1">
      <c r="A1510" s="143"/>
      <c r="B1510" s="143"/>
      <c r="C1510" s="143"/>
      <c r="D1510" s="143"/>
      <c r="E1510" s="143"/>
      <c r="F1510" s="143"/>
      <c r="G1510" s="143"/>
      <c r="H1510" s="143"/>
      <c r="I1510" s="143"/>
      <c r="J1510" s="143"/>
    </row>
    <row r="1511" spans="1:10" s="213" customFormat="1" ht="13.5" customHeight="1">
      <c r="A1511" s="143"/>
      <c r="B1511" s="143"/>
      <c r="C1511" s="143"/>
      <c r="D1511" s="143"/>
      <c r="E1511" s="143"/>
      <c r="F1511" s="143"/>
      <c r="G1511" s="143"/>
      <c r="H1511" s="143"/>
      <c r="I1511" s="143"/>
      <c r="J1511" s="143"/>
    </row>
    <row r="1512" spans="1:10" s="213" customFormat="1" ht="13.5" customHeight="1">
      <c r="A1512" s="143"/>
      <c r="B1512" s="143"/>
      <c r="C1512" s="143"/>
      <c r="D1512" s="143"/>
      <c r="E1512" s="143"/>
      <c r="F1512" s="143"/>
      <c r="G1512" s="143"/>
      <c r="H1512" s="143"/>
      <c r="I1512" s="143"/>
      <c r="J1512" s="143"/>
    </row>
    <row r="1513" spans="1:10" s="213" customFormat="1" ht="13.5" customHeight="1">
      <c r="A1513" s="143"/>
      <c r="B1513" s="143"/>
      <c r="C1513" s="143"/>
      <c r="D1513" s="143"/>
      <c r="E1513" s="143"/>
      <c r="F1513" s="143"/>
      <c r="G1513" s="143"/>
      <c r="H1513" s="143"/>
      <c r="I1513" s="143"/>
      <c r="J1513" s="143"/>
    </row>
    <row r="1514" spans="1:10" s="213" customFormat="1" ht="13.5" customHeight="1">
      <c r="A1514" s="143"/>
      <c r="B1514" s="143"/>
      <c r="C1514" s="143"/>
      <c r="D1514" s="143"/>
      <c r="E1514" s="143"/>
      <c r="F1514" s="143"/>
      <c r="G1514" s="143"/>
      <c r="H1514" s="143"/>
      <c r="I1514" s="143"/>
      <c r="J1514" s="143"/>
    </row>
    <row r="1515" spans="1:10" s="213" customFormat="1" ht="13.5" customHeight="1">
      <c r="A1515" s="143"/>
      <c r="B1515" s="143"/>
      <c r="C1515" s="143"/>
      <c r="D1515" s="143"/>
      <c r="E1515" s="143"/>
      <c r="F1515" s="143"/>
      <c r="G1515" s="143"/>
      <c r="H1515" s="143"/>
      <c r="I1515" s="143"/>
      <c r="J1515" s="143"/>
    </row>
    <row r="1516" spans="1:10" s="213" customFormat="1" ht="13.5" customHeight="1">
      <c r="A1516" s="143"/>
      <c r="B1516" s="143"/>
      <c r="C1516" s="143"/>
      <c r="D1516" s="143"/>
      <c r="E1516" s="143"/>
      <c r="F1516" s="143"/>
      <c r="G1516" s="143"/>
      <c r="H1516" s="143"/>
      <c r="I1516" s="143"/>
      <c r="J1516" s="143"/>
    </row>
    <row r="1517" spans="1:10" s="213" customFormat="1" ht="13.5" customHeight="1">
      <c r="A1517" s="143"/>
      <c r="B1517" s="143"/>
      <c r="C1517" s="143"/>
      <c r="D1517" s="143"/>
      <c r="E1517" s="143"/>
      <c r="F1517" s="143"/>
      <c r="G1517" s="143"/>
      <c r="H1517" s="143"/>
      <c r="I1517" s="143"/>
      <c r="J1517" s="143"/>
    </row>
    <row r="1518" spans="1:10" s="213" customFormat="1" ht="13.5" customHeight="1">
      <c r="A1518" s="143"/>
      <c r="B1518" s="143"/>
      <c r="C1518" s="143"/>
      <c r="D1518" s="143"/>
      <c r="E1518" s="143"/>
      <c r="F1518" s="143"/>
      <c r="G1518" s="143"/>
      <c r="H1518" s="143"/>
      <c r="I1518" s="143"/>
      <c r="J1518" s="143"/>
    </row>
    <row r="1519" spans="1:10" s="213" customFormat="1" ht="13.5" customHeight="1">
      <c r="A1519" s="143"/>
      <c r="B1519" s="143"/>
      <c r="C1519" s="143"/>
      <c r="D1519" s="143"/>
      <c r="E1519" s="143"/>
      <c r="F1519" s="143"/>
      <c r="G1519" s="143"/>
      <c r="H1519" s="143"/>
      <c r="I1519" s="143"/>
      <c r="J1519" s="143"/>
    </row>
    <row r="1520" spans="1:10" s="213" customFormat="1" ht="13.5" customHeight="1">
      <c r="A1520" s="143"/>
      <c r="B1520" s="143"/>
      <c r="C1520" s="143"/>
      <c r="D1520" s="143"/>
      <c r="E1520" s="143"/>
      <c r="F1520" s="143"/>
      <c r="G1520" s="143"/>
      <c r="H1520" s="143"/>
      <c r="I1520" s="143"/>
      <c r="J1520" s="143"/>
    </row>
    <row r="1521" spans="1:10" s="213" customFormat="1" ht="13.5" customHeight="1">
      <c r="A1521" s="143"/>
      <c r="B1521" s="143"/>
      <c r="C1521" s="143"/>
      <c r="D1521" s="143"/>
      <c r="E1521" s="143"/>
      <c r="F1521" s="143"/>
      <c r="G1521" s="143"/>
      <c r="H1521" s="143"/>
      <c r="I1521" s="143"/>
      <c r="J1521" s="143"/>
    </row>
    <row r="1522" spans="1:10" s="213" customFormat="1" ht="13.5" customHeight="1">
      <c r="A1522" s="143"/>
      <c r="B1522" s="143"/>
      <c r="C1522" s="143"/>
      <c r="D1522" s="143"/>
      <c r="E1522" s="143"/>
      <c r="F1522" s="143"/>
      <c r="G1522" s="143"/>
      <c r="H1522" s="143"/>
      <c r="I1522" s="143"/>
      <c r="J1522" s="143"/>
    </row>
    <row r="1523" spans="1:10" s="213" customFormat="1" ht="13.5" customHeight="1">
      <c r="A1523" s="143"/>
      <c r="B1523" s="143"/>
      <c r="C1523" s="143"/>
      <c r="D1523" s="143"/>
      <c r="E1523" s="143"/>
      <c r="F1523" s="143"/>
      <c r="G1523" s="143"/>
      <c r="H1523" s="143"/>
      <c r="I1523" s="143"/>
      <c r="J1523" s="143"/>
    </row>
    <row r="1524" spans="1:10" s="213" customFormat="1" ht="13.5" customHeight="1">
      <c r="A1524" s="143"/>
      <c r="B1524" s="143"/>
      <c r="C1524" s="143"/>
      <c r="D1524" s="143"/>
      <c r="E1524" s="143"/>
      <c r="F1524" s="143"/>
      <c r="G1524" s="143"/>
      <c r="H1524" s="143"/>
      <c r="I1524" s="143"/>
      <c r="J1524" s="143"/>
    </row>
    <row r="1525" spans="1:10" s="213" customFormat="1" ht="13.5" customHeight="1">
      <c r="A1525" s="143"/>
      <c r="B1525" s="143"/>
      <c r="C1525" s="143"/>
      <c r="D1525" s="143"/>
      <c r="E1525" s="143"/>
      <c r="F1525" s="143"/>
      <c r="G1525" s="143"/>
      <c r="H1525" s="143"/>
      <c r="I1525" s="143"/>
      <c r="J1525" s="143"/>
    </row>
    <row r="1526" spans="1:10" s="213" customFormat="1" ht="13.5" customHeight="1">
      <c r="A1526" s="143"/>
      <c r="B1526" s="143"/>
      <c r="C1526" s="143"/>
      <c r="D1526" s="143"/>
      <c r="E1526" s="143"/>
      <c r="F1526" s="143"/>
      <c r="G1526" s="143"/>
      <c r="H1526" s="143"/>
      <c r="I1526" s="143"/>
      <c r="J1526" s="143"/>
    </row>
    <row r="1527" spans="1:10" s="213" customFormat="1" ht="13.5" customHeight="1">
      <c r="A1527" s="143"/>
      <c r="B1527" s="143"/>
      <c r="C1527" s="143"/>
      <c r="D1527" s="143"/>
      <c r="E1527" s="143"/>
      <c r="F1527" s="143"/>
      <c r="G1527" s="143"/>
      <c r="H1527" s="143"/>
      <c r="I1527" s="143"/>
      <c r="J1527" s="143"/>
    </row>
    <row r="1528" spans="1:10" s="213" customFormat="1" ht="13.5" customHeight="1">
      <c r="A1528" s="143"/>
      <c r="B1528" s="143"/>
      <c r="C1528" s="143"/>
      <c r="D1528" s="143"/>
      <c r="E1528" s="143"/>
      <c r="F1528" s="143"/>
      <c r="G1528" s="143"/>
      <c r="H1528" s="143"/>
      <c r="I1528" s="143"/>
      <c r="J1528" s="143"/>
    </row>
    <row r="1529" spans="1:10" s="213" customFormat="1" ht="13.5" customHeight="1">
      <c r="A1529" s="143"/>
      <c r="B1529" s="143"/>
      <c r="C1529" s="143"/>
      <c r="D1529" s="143"/>
      <c r="E1529" s="143"/>
      <c r="F1529" s="143"/>
      <c r="G1529" s="143"/>
      <c r="H1529" s="143"/>
      <c r="I1529" s="143"/>
      <c r="J1529" s="143"/>
    </row>
    <row r="1530" spans="1:10" s="213" customFormat="1" ht="13.5" customHeight="1">
      <c r="A1530" s="143"/>
      <c r="B1530" s="143"/>
      <c r="C1530" s="143"/>
      <c r="D1530" s="143"/>
      <c r="E1530" s="143"/>
      <c r="F1530" s="143"/>
      <c r="G1530" s="143"/>
      <c r="H1530" s="143"/>
      <c r="I1530" s="143"/>
      <c r="J1530" s="143"/>
    </row>
    <row r="1531" spans="1:10" s="213" customFormat="1" ht="13.5" customHeight="1">
      <c r="A1531" s="143"/>
      <c r="B1531" s="143"/>
      <c r="C1531" s="143"/>
      <c r="D1531" s="143"/>
      <c r="E1531" s="143"/>
      <c r="F1531" s="143"/>
      <c r="G1531" s="143"/>
      <c r="H1531" s="143"/>
      <c r="I1531" s="143"/>
      <c r="J1531" s="143"/>
    </row>
    <row r="1532" spans="1:10" s="213" customFormat="1" ht="13.5" customHeight="1">
      <c r="A1532" s="143"/>
      <c r="B1532" s="143"/>
      <c r="C1532" s="143"/>
      <c r="D1532" s="143"/>
      <c r="E1532" s="143"/>
      <c r="F1532" s="143"/>
      <c r="G1532" s="143"/>
      <c r="H1532" s="143"/>
      <c r="I1532" s="143"/>
      <c r="J1532" s="143"/>
    </row>
    <row r="1533" spans="1:10" s="213" customFormat="1" ht="13.5" customHeight="1">
      <c r="A1533" s="143"/>
      <c r="B1533" s="143"/>
      <c r="C1533" s="143"/>
      <c r="D1533" s="143"/>
      <c r="E1533" s="143"/>
      <c r="F1533" s="143"/>
      <c r="G1533" s="143"/>
      <c r="H1533" s="143"/>
      <c r="I1533" s="143"/>
      <c r="J1533" s="143"/>
    </row>
    <row r="1534" spans="1:10" s="213" customFormat="1" ht="13.5" customHeight="1">
      <c r="A1534" s="143"/>
      <c r="B1534" s="143"/>
      <c r="C1534" s="143"/>
      <c r="D1534" s="143"/>
      <c r="E1534" s="143"/>
      <c r="F1534" s="143"/>
      <c r="G1534" s="143"/>
      <c r="H1534" s="143"/>
      <c r="I1534" s="143"/>
      <c r="J1534" s="143"/>
    </row>
    <row r="1535" spans="1:10" s="213" customFormat="1" ht="13.5" customHeight="1">
      <c r="A1535" s="143"/>
      <c r="B1535" s="143"/>
      <c r="C1535" s="143"/>
      <c r="D1535" s="143"/>
      <c r="E1535" s="143"/>
      <c r="F1535" s="143"/>
      <c r="G1535" s="143"/>
      <c r="H1535" s="143"/>
      <c r="I1535" s="143"/>
      <c r="J1535" s="143"/>
    </row>
    <row r="1536" spans="1:10" s="213" customFormat="1" ht="13.5" customHeight="1">
      <c r="A1536" s="143"/>
      <c r="B1536" s="143"/>
      <c r="C1536" s="143"/>
      <c r="D1536" s="143"/>
      <c r="E1536" s="143"/>
      <c r="F1536" s="143"/>
      <c r="G1536" s="143"/>
      <c r="H1536" s="143"/>
      <c r="I1536" s="143"/>
      <c r="J1536" s="143"/>
    </row>
    <row r="1537" spans="1:10" s="213" customFormat="1" ht="13.5" customHeight="1">
      <c r="A1537" s="143"/>
      <c r="B1537" s="143"/>
      <c r="C1537" s="143"/>
      <c r="D1537" s="143"/>
      <c r="E1537" s="143"/>
      <c r="F1537" s="143"/>
      <c r="G1537" s="143"/>
      <c r="H1537" s="143"/>
      <c r="I1537" s="143"/>
      <c r="J1537" s="143"/>
    </row>
    <row r="1538" spans="1:10" s="213" customFormat="1" ht="13.5" customHeight="1">
      <c r="A1538" s="143"/>
      <c r="B1538" s="143"/>
      <c r="C1538" s="143"/>
      <c r="D1538" s="143"/>
      <c r="E1538" s="143"/>
      <c r="F1538" s="143"/>
      <c r="G1538" s="143"/>
      <c r="H1538" s="143"/>
      <c r="I1538" s="143"/>
      <c r="J1538" s="143"/>
    </row>
    <row r="1539" spans="1:10" s="213" customFormat="1" ht="13.5" customHeight="1">
      <c r="A1539" s="143"/>
      <c r="B1539" s="143"/>
      <c r="C1539" s="143"/>
      <c r="D1539" s="143"/>
      <c r="E1539" s="143"/>
      <c r="F1539" s="143"/>
      <c r="G1539" s="143"/>
      <c r="H1539" s="143"/>
      <c r="I1539" s="143"/>
      <c r="J1539" s="143"/>
    </row>
    <row r="1540" spans="1:10" s="213" customFormat="1" ht="13.5" customHeight="1">
      <c r="A1540" s="143"/>
      <c r="B1540" s="143"/>
      <c r="C1540" s="143"/>
      <c r="D1540" s="143"/>
      <c r="E1540" s="143"/>
      <c r="F1540" s="143"/>
      <c r="G1540" s="143"/>
      <c r="H1540" s="143"/>
      <c r="I1540" s="143"/>
      <c r="J1540" s="143"/>
    </row>
    <row r="1541" spans="1:10" s="213" customFormat="1" ht="13.5" customHeight="1">
      <c r="A1541" s="143"/>
      <c r="B1541" s="143"/>
      <c r="C1541" s="143"/>
      <c r="D1541" s="143"/>
      <c r="E1541" s="143"/>
      <c r="F1541" s="143"/>
      <c r="G1541" s="143"/>
      <c r="H1541" s="143"/>
      <c r="I1541" s="143"/>
      <c r="J1541" s="143"/>
    </row>
    <row r="1542" spans="1:10" s="213" customFormat="1" ht="13.5" customHeight="1">
      <c r="A1542" s="143"/>
      <c r="B1542" s="143"/>
      <c r="C1542" s="143"/>
      <c r="D1542" s="143"/>
      <c r="E1542" s="143"/>
      <c r="F1542" s="143"/>
      <c r="G1542" s="143"/>
      <c r="H1542" s="143"/>
      <c r="I1542" s="143"/>
      <c r="J1542" s="143"/>
    </row>
    <row r="1543" spans="1:10" s="213" customFormat="1" ht="13.5" customHeight="1">
      <c r="A1543" s="143"/>
      <c r="B1543" s="143"/>
      <c r="C1543" s="143"/>
      <c r="D1543" s="143"/>
      <c r="E1543" s="143"/>
      <c r="F1543" s="143"/>
      <c r="G1543" s="143"/>
      <c r="H1543" s="143"/>
      <c r="I1543" s="143"/>
      <c r="J1543" s="143"/>
    </row>
    <row r="1544" spans="1:10" s="213" customFormat="1" ht="13.5" customHeight="1">
      <c r="A1544" s="143"/>
      <c r="B1544" s="143"/>
      <c r="C1544" s="143"/>
      <c r="D1544" s="143"/>
      <c r="E1544" s="143"/>
      <c r="F1544" s="143"/>
      <c r="G1544" s="143"/>
      <c r="H1544" s="143"/>
      <c r="I1544" s="143"/>
      <c r="J1544" s="143"/>
    </row>
    <row r="1545" spans="1:10" s="213" customFormat="1" ht="13.5" customHeight="1">
      <c r="A1545" s="143"/>
      <c r="B1545" s="143"/>
      <c r="C1545" s="143"/>
      <c r="D1545" s="143"/>
      <c r="E1545" s="143"/>
      <c r="F1545" s="143"/>
      <c r="G1545" s="143"/>
      <c r="H1545" s="143"/>
      <c r="I1545" s="143"/>
      <c r="J1545" s="143"/>
    </row>
    <row r="1546" spans="1:10" s="213" customFormat="1" ht="13.5" customHeight="1">
      <c r="A1546" s="143"/>
      <c r="B1546" s="143"/>
      <c r="C1546" s="143"/>
      <c r="D1546" s="143"/>
      <c r="E1546" s="143"/>
      <c r="F1546" s="143"/>
      <c r="G1546" s="143"/>
      <c r="H1546" s="143"/>
      <c r="I1546" s="143"/>
      <c r="J1546" s="143"/>
    </row>
    <row r="1547" spans="1:10" s="213" customFormat="1" ht="13.5" customHeight="1">
      <c r="A1547" s="143"/>
      <c r="B1547" s="143"/>
      <c r="C1547" s="143"/>
      <c r="D1547" s="143"/>
      <c r="E1547" s="143"/>
      <c r="F1547" s="143"/>
      <c r="G1547" s="143"/>
      <c r="H1547" s="143"/>
      <c r="I1547" s="143"/>
      <c r="J1547" s="143"/>
    </row>
    <row r="1548" spans="1:10" s="213" customFormat="1" ht="13.5" customHeight="1">
      <c r="A1548" s="143"/>
      <c r="B1548" s="143"/>
      <c r="C1548" s="143"/>
      <c r="D1548" s="143"/>
      <c r="E1548" s="143"/>
      <c r="F1548" s="143"/>
      <c r="G1548" s="143"/>
      <c r="H1548" s="143"/>
      <c r="I1548" s="143"/>
      <c r="J1548" s="143"/>
    </row>
    <row r="1549" spans="1:10" s="213" customFormat="1" ht="13.5" customHeight="1">
      <c r="A1549" s="143"/>
      <c r="B1549" s="143"/>
      <c r="C1549" s="143"/>
      <c r="D1549" s="143"/>
      <c r="E1549" s="143"/>
      <c r="F1549" s="143"/>
      <c r="G1549" s="143"/>
      <c r="H1549" s="143"/>
      <c r="I1549" s="143"/>
      <c r="J1549" s="143"/>
    </row>
    <row r="1550" spans="1:10" s="213" customFormat="1" ht="13.5" customHeight="1">
      <c r="A1550" s="143"/>
      <c r="B1550" s="143"/>
      <c r="C1550" s="143"/>
      <c r="D1550" s="143"/>
      <c r="E1550" s="143"/>
      <c r="F1550" s="143"/>
      <c r="G1550" s="143"/>
      <c r="H1550" s="143"/>
      <c r="I1550" s="143"/>
      <c r="J1550" s="143"/>
    </row>
    <row r="1551" spans="1:10" s="213" customFormat="1" ht="13.5" customHeight="1">
      <c r="A1551" s="143"/>
      <c r="B1551" s="143"/>
      <c r="C1551" s="143"/>
      <c r="D1551" s="143"/>
      <c r="E1551" s="143"/>
      <c r="F1551" s="143"/>
      <c r="G1551" s="143"/>
      <c r="H1551" s="143"/>
      <c r="I1551" s="143"/>
      <c r="J1551" s="143"/>
    </row>
    <row r="1552" spans="1:10" s="213" customFormat="1" ht="13.5" customHeight="1">
      <c r="A1552" s="143"/>
      <c r="B1552" s="143"/>
      <c r="C1552" s="143"/>
      <c r="D1552" s="143"/>
      <c r="E1552" s="143"/>
      <c r="F1552" s="143"/>
      <c r="G1552" s="143"/>
      <c r="H1552" s="143"/>
      <c r="I1552" s="143"/>
      <c r="J1552" s="143"/>
    </row>
    <row r="1553" spans="1:10" s="213" customFormat="1" ht="13.5" customHeight="1">
      <c r="A1553" s="143"/>
      <c r="B1553" s="143"/>
      <c r="C1553" s="143"/>
      <c r="D1553" s="143"/>
      <c r="E1553" s="143"/>
      <c r="F1553" s="143"/>
      <c r="G1553" s="143"/>
      <c r="H1553" s="143"/>
      <c r="I1553" s="143"/>
      <c r="J1553" s="143"/>
    </row>
    <row r="1554" spans="1:10" s="213" customFormat="1" ht="13.5" customHeight="1">
      <c r="A1554" s="143"/>
      <c r="B1554" s="143"/>
      <c r="C1554" s="143"/>
      <c r="D1554" s="143"/>
      <c r="E1554" s="143"/>
      <c r="F1554" s="143"/>
      <c r="G1554" s="143"/>
      <c r="H1554" s="143"/>
      <c r="I1554" s="143"/>
      <c r="J1554" s="143"/>
    </row>
    <row r="1555" spans="1:10" s="213" customFormat="1" ht="13.5" customHeight="1">
      <c r="A1555" s="143"/>
      <c r="B1555" s="143"/>
      <c r="C1555" s="143"/>
      <c r="D1555" s="143"/>
      <c r="E1555" s="143"/>
      <c r="F1555" s="143"/>
      <c r="G1555" s="143"/>
      <c r="H1555" s="143"/>
      <c r="I1555" s="143"/>
      <c r="J1555" s="143"/>
    </row>
    <row r="1556" spans="1:10" s="213" customFormat="1" ht="13.5" customHeight="1">
      <c r="A1556" s="143"/>
      <c r="B1556" s="143"/>
      <c r="C1556" s="143"/>
      <c r="D1556" s="143"/>
      <c r="E1556" s="143"/>
      <c r="F1556" s="143"/>
      <c r="G1556" s="143"/>
      <c r="H1556" s="143"/>
      <c r="I1556" s="143"/>
      <c r="J1556" s="143"/>
    </row>
    <row r="1557" spans="1:10" s="213" customFormat="1" ht="13.5" customHeight="1">
      <c r="A1557" s="143"/>
      <c r="B1557" s="143"/>
      <c r="C1557" s="143"/>
      <c r="D1557" s="143"/>
      <c r="E1557" s="143"/>
      <c r="F1557" s="143"/>
      <c r="G1557" s="143"/>
      <c r="H1557" s="143"/>
      <c r="I1557" s="143"/>
      <c r="J1557" s="143"/>
    </row>
    <row r="1558" spans="1:10" s="213" customFormat="1" ht="13.5" customHeight="1">
      <c r="A1558" s="143"/>
      <c r="B1558" s="143"/>
      <c r="C1558" s="143"/>
      <c r="D1558" s="143"/>
      <c r="E1558" s="143"/>
      <c r="F1558" s="143"/>
      <c r="G1558" s="143"/>
      <c r="H1558" s="143"/>
      <c r="I1558" s="143"/>
      <c r="J1558" s="143"/>
    </row>
    <row r="1559" spans="1:10" s="213" customFormat="1" ht="13.5" customHeight="1">
      <c r="A1559" s="143"/>
      <c r="B1559" s="143"/>
      <c r="C1559" s="143"/>
      <c r="D1559" s="143"/>
      <c r="E1559" s="143"/>
      <c r="F1559" s="143"/>
      <c r="G1559" s="143"/>
      <c r="H1559" s="143"/>
      <c r="I1559" s="143"/>
      <c r="J1559" s="143"/>
    </row>
    <row r="1560" spans="1:10" s="213" customFormat="1" ht="13.5" customHeight="1">
      <c r="A1560" s="143"/>
      <c r="B1560" s="143"/>
      <c r="C1560" s="143"/>
      <c r="D1560" s="143"/>
      <c r="E1560" s="143"/>
      <c r="F1560" s="143"/>
      <c r="G1560" s="143"/>
      <c r="H1560" s="143"/>
      <c r="I1560" s="143"/>
      <c r="J1560" s="143"/>
    </row>
    <row r="1561" spans="1:10" s="213" customFormat="1" ht="13.5" customHeight="1">
      <c r="A1561" s="143"/>
      <c r="B1561" s="143"/>
      <c r="C1561" s="143"/>
      <c r="D1561" s="143"/>
      <c r="E1561" s="143"/>
      <c r="F1561" s="143"/>
      <c r="G1561" s="143"/>
      <c r="H1561" s="143"/>
      <c r="I1561" s="143"/>
      <c r="J1561" s="143"/>
    </row>
    <row r="1562" spans="1:10" s="213" customFormat="1" ht="13.5" customHeight="1">
      <c r="A1562" s="143"/>
      <c r="B1562" s="143"/>
      <c r="C1562" s="143"/>
      <c r="D1562" s="143"/>
      <c r="E1562" s="143"/>
      <c r="F1562" s="143"/>
      <c r="G1562" s="143"/>
      <c r="H1562" s="143"/>
      <c r="I1562" s="143"/>
      <c r="J1562" s="143"/>
    </row>
    <row r="1563" spans="1:10" s="213" customFormat="1" ht="13.5" customHeight="1">
      <c r="A1563" s="143"/>
      <c r="B1563" s="143"/>
      <c r="C1563" s="143"/>
      <c r="D1563" s="143"/>
      <c r="E1563" s="143"/>
      <c r="F1563" s="143"/>
      <c r="G1563" s="143"/>
      <c r="H1563" s="143"/>
      <c r="I1563" s="143"/>
      <c r="J1563" s="143"/>
    </row>
    <row r="1564" spans="1:10" s="213" customFormat="1" ht="13.5" customHeight="1">
      <c r="A1564" s="143"/>
      <c r="B1564" s="143"/>
      <c r="C1564" s="143"/>
      <c r="D1564" s="143"/>
      <c r="E1564" s="143"/>
      <c r="F1564" s="143"/>
      <c r="G1564" s="143"/>
      <c r="H1564" s="143"/>
      <c r="I1564" s="143"/>
      <c r="J1564" s="143"/>
    </row>
    <row r="1565" spans="1:10" s="213" customFormat="1" ht="13.5" customHeight="1">
      <c r="A1565" s="143"/>
      <c r="B1565" s="143"/>
      <c r="C1565" s="143"/>
      <c r="D1565" s="143"/>
      <c r="E1565" s="143"/>
      <c r="F1565" s="143"/>
      <c r="G1565" s="143"/>
      <c r="H1565" s="143"/>
      <c r="I1565" s="143"/>
      <c r="J1565" s="143"/>
    </row>
    <row r="1566" spans="1:10" s="213" customFormat="1" ht="13.5" customHeight="1">
      <c r="A1566" s="143"/>
      <c r="B1566" s="143"/>
      <c r="C1566" s="143"/>
      <c r="D1566" s="143"/>
      <c r="E1566" s="143"/>
      <c r="F1566" s="143"/>
      <c r="G1566" s="143"/>
      <c r="H1566" s="143"/>
      <c r="I1566" s="143"/>
      <c r="J1566" s="143"/>
    </row>
    <row r="1567" spans="1:10" s="213" customFormat="1" ht="13.5" customHeight="1">
      <c r="A1567" s="143"/>
      <c r="B1567" s="143"/>
      <c r="C1567" s="143"/>
      <c r="D1567" s="143"/>
      <c r="E1567" s="143"/>
      <c r="F1567" s="143"/>
      <c r="G1567" s="143"/>
      <c r="H1567" s="143"/>
      <c r="I1567" s="143"/>
      <c r="J1567" s="143"/>
    </row>
    <row r="1568" spans="1:10" s="213" customFormat="1" ht="13.5" customHeight="1">
      <c r="A1568" s="143"/>
      <c r="B1568" s="143"/>
      <c r="C1568" s="143"/>
      <c r="D1568" s="143"/>
      <c r="E1568" s="143"/>
      <c r="F1568" s="143"/>
      <c r="G1568" s="143"/>
      <c r="H1568" s="143"/>
      <c r="I1568" s="143"/>
      <c r="J1568" s="143"/>
    </row>
    <row r="1569" spans="1:10" s="213" customFormat="1" ht="13.5" customHeight="1">
      <c r="A1569" s="143"/>
      <c r="B1569" s="143"/>
      <c r="C1569" s="143"/>
      <c r="D1569" s="143"/>
      <c r="E1569" s="143"/>
      <c r="F1569" s="143"/>
      <c r="G1569" s="143"/>
      <c r="H1569" s="143"/>
      <c r="I1569" s="143"/>
      <c r="J1569" s="143"/>
    </row>
    <row r="1570" spans="1:10" s="213" customFormat="1" ht="13.5" customHeight="1">
      <c r="A1570" s="143"/>
      <c r="B1570" s="143"/>
      <c r="C1570" s="143"/>
      <c r="D1570" s="143"/>
      <c r="E1570" s="143"/>
      <c r="F1570" s="143"/>
      <c r="G1570" s="143"/>
      <c r="H1570" s="143"/>
      <c r="I1570" s="143"/>
      <c r="J1570" s="143"/>
    </row>
    <row r="1571" spans="1:10" s="213" customFormat="1" ht="13.5" customHeight="1">
      <c r="A1571" s="143"/>
      <c r="B1571" s="143"/>
      <c r="C1571" s="143"/>
      <c r="D1571" s="143"/>
      <c r="E1571" s="143"/>
      <c r="F1571" s="143"/>
      <c r="G1571" s="143"/>
      <c r="H1571" s="143"/>
      <c r="I1571" s="143"/>
      <c r="J1571" s="143"/>
    </row>
    <row r="1572" spans="1:10" s="213" customFormat="1" ht="13.5" customHeight="1">
      <c r="A1572" s="143"/>
      <c r="B1572" s="143"/>
      <c r="C1572" s="143"/>
      <c r="D1572" s="143"/>
      <c r="E1572" s="143"/>
      <c r="F1572" s="143"/>
      <c r="G1572" s="143"/>
      <c r="H1572" s="143"/>
      <c r="I1572" s="143"/>
      <c r="J1572" s="143"/>
    </row>
    <row r="1573" spans="1:10" s="213" customFormat="1" ht="13.5" customHeight="1">
      <c r="A1573" s="143"/>
      <c r="B1573" s="143"/>
      <c r="C1573" s="143"/>
      <c r="D1573" s="143"/>
      <c r="E1573" s="143"/>
      <c r="F1573" s="143"/>
      <c r="G1573" s="143"/>
      <c r="H1573" s="143"/>
      <c r="I1573" s="143"/>
      <c r="J1573" s="143"/>
    </row>
    <row r="1574" spans="1:10" s="213" customFormat="1" ht="13.5" customHeight="1">
      <c r="A1574" s="143"/>
      <c r="B1574" s="143"/>
      <c r="C1574" s="143"/>
      <c r="D1574" s="143"/>
      <c r="E1574" s="143"/>
      <c r="F1574" s="143"/>
      <c r="G1574" s="143"/>
      <c r="H1574" s="143"/>
      <c r="I1574" s="143"/>
      <c r="J1574" s="143"/>
    </row>
    <row r="1575" spans="1:10" s="213" customFormat="1" ht="13.5" customHeight="1">
      <c r="A1575" s="143"/>
      <c r="B1575" s="143"/>
      <c r="C1575" s="143"/>
      <c r="D1575" s="143"/>
      <c r="E1575" s="143"/>
      <c r="F1575" s="143"/>
      <c r="G1575" s="143"/>
      <c r="H1575" s="143"/>
      <c r="I1575" s="143"/>
      <c r="J1575" s="143"/>
    </row>
    <row r="1576" spans="1:10" s="213" customFormat="1" ht="13.5" customHeight="1">
      <c r="A1576" s="143"/>
      <c r="B1576" s="143"/>
      <c r="C1576" s="143"/>
      <c r="D1576" s="143"/>
      <c r="E1576" s="143"/>
      <c r="F1576" s="143"/>
      <c r="G1576" s="143"/>
      <c r="H1576" s="143"/>
      <c r="I1576" s="143"/>
      <c r="J1576" s="143"/>
    </row>
    <row r="1577" spans="1:10" s="213" customFormat="1" ht="13.5" customHeight="1">
      <c r="A1577" s="143"/>
      <c r="B1577" s="143"/>
      <c r="C1577" s="143"/>
      <c r="D1577" s="143"/>
      <c r="E1577" s="143"/>
      <c r="F1577" s="143"/>
      <c r="G1577" s="143"/>
      <c r="H1577" s="143"/>
      <c r="I1577" s="143"/>
      <c r="J1577" s="143"/>
    </row>
    <row r="1578" spans="1:10" s="213" customFormat="1" ht="13.5" customHeight="1">
      <c r="A1578" s="143"/>
      <c r="B1578" s="143"/>
      <c r="C1578" s="143"/>
      <c r="D1578" s="143"/>
      <c r="E1578" s="143"/>
      <c r="F1578" s="143"/>
      <c r="G1578" s="143"/>
      <c r="H1578" s="143"/>
      <c r="I1578" s="143"/>
      <c r="J1578" s="143"/>
    </row>
    <row r="1579" spans="1:10" s="213" customFormat="1" ht="13.5" customHeight="1">
      <c r="A1579" s="143"/>
      <c r="B1579" s="143"/>
      <c r="C1579" s="143"/>
      <c r="D1579" s="143"/>
      <c r="E1579" s="143"/>
      <c r="F1579" s="143"/>
      <c r="G1579" s="143"/>
      <c r="H1579" s="143"/>
      <c r="I1579" s="143"/>
      <c r="J1579" s="143"/>
    </row>
    <row r="1580" spans="1:10" s="213" customFormat="1" ht="13.5" customHeight="1">
      <c r="A1580" s="143"/>
      <c r="B1580" s="143"/>
      <c r="C1580" s="143"/>
      <c r="D1580" s="143"/>
      <c r="E1580" s="143"/>
      <c r="F1580" s="143"/>
      <c r="G1580" s="143"/>
      <c r="H1580" s="143"/>
      <c r="I1580" s="143"/>
      <c r="J1580" s="143"/>
    </row>
    <row r="1581" spans="1:10" s="213" customFormat="1" ht="13.5" customHeight="1">
      <c r="A1581" s="143"/>
      <c r="B1581" s="143"/>
      <c r="C1581" s="143"/>
      <c r="D1581" s="143"/>
      <c r="E1581" s="143"/>
      <c r="F1581" s="143"/>
      <c r="G1581" s="143"/>
      <c r="H1581" s="143"/>
      <c r="I1581" s="143"/>
      <c r="J1581" s="143"/>
    </row>
    <row r="1582" spans="1:10" s="213" customFormat="1" ht="13.5" customHeight="1">
      <c r="A1582" s="143"/>
      <c r="B1582" s="143"/>
      <c r="C1582" s="143"/>
      <c r="D1582" s="143"/>
      <c r="E1582" s="143"/>
      <c r="F1582" s="143"/>
      <c r="G1582" s="143"/>
      <c r="H1582" s="143"/>
      <c r="I1582" s="143"/>
      <c r="J1582" s="143"/>
    </row>
    <row r="1583" spans="1:10" s="213" customFormat="1" ht="13.5" customHeight="1">
      <c r="A1583" s="143"/>
      <c r="B1583" s="143"/>
      <c r="C1583" s="143"/>
      <c r="D1583" s="143"/>
      <c r="E1583" s="143"/>
      <c r="F1583" s="143"/>
      <c r="G1583" s="143"/>
      <c r="H1583" s="143"/>
      <c r="I1583" s="143"/>
      <c r="J1583" s="143"/>
    </row>
    <row r="1584" spans="1:10" s="213" customFormat="1" ht="13.5" customHeight="1">
      <c r="A1584" s="143"/>
      <c r="B1584" s="143"/>
      <c r="C1584" s="143"/>
      <c r="D1584" s="143"/>
      <c r="E1584" s="143"/>
      <c r="F1584" s="143"/>
      <c r="G1584" s="143"/>
      <c r="H1584" s="143"/>
      <c r="I1584" s="143"/>
      <c r="J1584" s="143"/>
    </row>
    <row r="1585" spans="1:10" s="213" customFormat="1" ht="13.5" customHeight="1">
      <c r="A1585" s="143"/>
      <c r="B1585" s="143"/>
      <c r="C1585" s="143"/>
      <c r="D1585" s="143"/>
      <c r="E1585" s="143"/>
      <c r="F1585" s="143"/>
      <c r="G1585" s="143"/>
      <c r="H1585" s="143"/>
      <c r="I1585" s="143"/>
      <c r="J1585" s="143"/>
    </row>
    <row r="1586" spans="1:10" s="213" customFormat="1" ht="13.5" customHeight="1">
      <c r="A1586" s="143"/>
      <c r="B1586" s="143"/>
      <c r="C1586" s="143"/>
      <c r="D1586" s="143"/>
      <c r="E1586" s="143"/>
      <c r="F1586" s="143"/>
      <c r="G1586" s="143"/>
      <c r="H1586" s="143"/>
      <c r="I1586" s="143"/>
      <c r="J1586" s="143"/>
    </row>
    <row r="1587" spans="1:10" s="213" customFormat="1" ht="13.5" customHeight="1">
      <c r="A1587" s="143"/>
      <c r="B1587" s="143"/>
      <c r="C1587" s="143"/>
      <c r="D1587" s="143"/>
      <c r="E1587" s="143"/>
      <c r="F1587" s="143"/>
      <c r="G1587" s="143"/>
      <c r="H1587" s="143"/>
      <c r="I1587" s="143"/>
      <c r="J1587" s="143"/>
    </row>
    <row r="1588" spans="1:10" s="213" customFormat="1" ht="13.5" customHeight="1">
      <c r="A1588" s="143"/>
      <c r="B1588" s="143"/>
      <c r="C1588" s="143"/>
      <c r="D1588" s="143"/>
      <c r="E1588" s="143"/>
      <c r="F1588" s="143"/>
      <c r="G1588" s="143"/>
      <c r="H1588" s="143"/>
      <c r="I1588" s="143"/>
      <c r="J1588" s="143"/>
    </row>
    <row r="1589" spans="1:10" s="213" customFormat="1" ht="13.5" customHeight="1">
      <c r="A1589" s="143"/>
      <c r="B1589" s="143"/>
      <c r="C1589" s="143"/>
      <c r="D1589" s="143"/>
      <c r="E1589" s="143"/>
      <c r="F1589" s="143"/>
      <c r="G1589" s="143"/>
      <c r="H1589" s="143"/>
      <c r="I1589" s="143"/>
      <c r="J1589" s="143"/>
    </row>
    <row r="1590" spans="1:10" s="213" customFormat="1" ht="13.5" customHeight="1">
      <c r="A1590" s="143"/>
      <c r="B1590" s="143"/>
      <c r="C1590" s="143"/>
      <c r="D1590" s="143"/>
      <c r="E1590" s="143"/>
      <c r="F1590" s="143"/>
      <c r="G1590" s="143"/>
      <c r="H1590" s="143"/>
      <c r="I1590" s="143"/>
      <c r="J1590" s="143"/>
    </row>
    <row r="1591" spans="1:10" s="213" customFormat="1" ht="13.5" customHeight="1">
      <c r="A1591" s="143"/>
      <c r="B1591" s="143"/>
      <c r="C1591" s="143"/>
      <c r="D1591" s="143"/>
      <c r="E1591" s="143"/>
      <c r="F1591" s="143"/>
      <c r="G1591" s="143"/>
      <c r="H1591" s="143"/>
      <c r="I1591" s="143"/>
      <c r="J1591" s="143"/>
    </row>
    <row r="1592" spans="1:10" s="213" customFormat="1" ht="13.5" customHeight="1">
      <c r="A1592" s="143"/>
      <c r="B1592" s="143"/>
      <c r="C1592" s="143"/>
      <c r="D1592" s="143"/>
      <c r="E1592" s="143"/>
      <c r="F1592" s="143"/>
      <c r="G1592" s="143"/>
      <c r="H1592" s="143"/>
      <c r="I1592" s="143"/>
      <c r="J1592" s="143"/>
    </row>
    <row r="1593" spans="1:10" s="213" customFormat="1" ht="13.5" customHeight="1">
      <c r="A1593" s="143"/>
      <c r="B1593" s="143"/>
      <c r="C1593" s="143"/>
      <c r="D1593" s="143"/>
      <c r="E1593" s="143"/>
      <c r="F1593" s="143"/>
      <c r="G1593" s="143"/>
      <c r="H1593" s="143"/>
      <c r="I1593" s="143"/>
      <c r="J1593" s="143"/>
    </row>
    <row r="1594" spans="1:10" s="213" customFormat="1" ht="13.5" customHeight="1">
      <c r="A1594" s="143"/>
      <c r="B1594" s="143"/>
      <c r="C1594" s="143"/>
      <c r="D1594" s="143"/>
      <c r="E1594" s="143"/>
      <c r="F1594" s="143"/>
      <c r="G1594" s="143"/>
      <c r="H1594" s="143"/>
      <c r="I1594" s="143"/>
      <c r="J1594" s="143"/>
    </row>
    <row r="1595" spans="1:10" s="213" customFormat="1" ht="13.5" customHeight="1">
      <c r="A1595" s="143"/>
      <c r="B1595" s="143"/>
      <c r="C1595" s="143"/>
      <c r="D1595" s="143"/>
      <c r="E1595" s="143"/>
      <c r="F1595" s="143"/>
      <c r="G1595" s="143"/>
      <c r="H1595" s="143"/>
      <c r="I1595" s="143"/>
      <c r="J1595" s="143"/>
    </row>
    <row r="1596" spans="1:10" s="213" customFormat="1" ht="13.5" customHeight="1">
      <c r="A1596" s="143"/>
      <c r="B1596" s="143"/>
      <c r="C1596" s="143"/>
      <c r="D1596" s="143"/>
      <c r="E1596" s="143"/>
      <c r="F1596" s="143"/>
      <c r="G1596" s="143"/>
      <c r="H1596" s="143"/>
      <c r="I1596" s="143"/>
      <c r="J1596" s="143"/>
    </row>
    <row r="1597" spans="1:10" s="213" customFormat="1" ht="13.5" customHeight="1">
      <c r="A1597" s="143"/>
      <c r="B1597" s="143"/>
      <c r="C1597" s="143"/>
      <c r="D1597" s="143"/>
      <c r="E1597" s="143"/>
      <c r="F1597" s="143"/>
      <c r="G1597" s="143"/>
      <c r="H1597" s="143"/>
      <c r="I1597" s="143"/>
      <c r="J1597" s="143"/>
    </row>
    <row r="1598" spans="1:10" s="213" customFormat="1" ht="13.5" customHeight="1">
      <c r="A1598" s="143"/>
      <c r="B1598" s="143"/>
      <c r="C1598" s="143"/>
      <c r="D1598" s="143"/>
      <c r="E1598" s="143"/>
      <c r="F1598" s="143"/>
      <c r="G1598" s="143"/>
      <c r="H1598" s="143"/>
      <c r="I1598" s="143"/>
      <c r="J1598" s="143"/>
    </row>
    <row r="1599" spans="1:10" s="213" customFormat="1" ht="13.5" customHeight="1">
      <c r="A1599" s="143"/>
      <c r="B1599" s="143"/>
      <c r="C1599" s="143"/>
      <c r="D1599" s="143"/>
      <c r="E1599" s="143"/>
      <c r="F1599" s="143"/>
      <c r="G1599" s="143"/>
      <c r="H1599" s="143"/>
      <c r="I1599" s="143"/>
      <c r="J1599" s="143"/>
    </row>
    <row r="1600" spans="1:10" s="213" customFormat="1" ht="13.5" customHeight="1">
      <c r="A1600" s="143"/>
      <c r="B1600" s="143"/>
      <c r="C1600" s="143"/>
      <c r="D1600" s="143"/>
      <c r="E1600" s="143"/>
      <c r="F1600" s="143"/>
      <c r="G1600" s="143"/>
      <c r="H1600" s="143"/>
      <c r="I1600" s="143"/>
      <c r="J1600" s="143"/>
    </row>
    <row r="1601" spans="1:10" s="213" customFormat="1" ht="13.5" customHeight="1">
      <c r="A1601" s="143"/>
      <c r="B1601" s="143"/>
      <c r="C1601" s="143"/>
      <c r="D1601" s="143"/>
      <c r="E1601" s="143"/>
      <c r="F1601" s="143"/>
      <c r="G1601" s="143"/>
      <c r="H1601" s="143"/>
      <c r="I1601" s="143"/>
      <c r="J1601" s="143"/>
    </row>
    <row r="1602" spans="1:10" s="213" customFormat="1" ht="13.5" customHeight="1">
      <c r="A1602" s="143"/>
      <c r="B1602" s="143"/>
      <c r="C1602" s="143"/>
      <c r="D1602" s="143"/>
      <c r="E1602" s="143"/>
      <c r="F1602" s="143"/>
      <c r="G1602" s="143"/>
      <c r="H1602" s="143"/>
      <c r="I1602" s="143"/>
      <c r="J1602" s="143"/>
    </row>
    <row r="1603" spans="1:10" s="213" customFormat="1" ht="13.5" customHeight="1">
      <c r="A1603" s="143"/>
      <c r="B1603" s="143"/>
      <c r="C1603" s="143"/>
      <c r="D1603" s="143"/>
      <c r="E1603" s="143"/>
      <c r="F1603" s="143"/>
      <c r="G1603" s="143"/>
      <c r="H1603" s="143"/>
      <c r="I1603" s="143"/>
      <c r="J1603" s="143"/>
    </row>
    <row r="1604" spans="1:10" s="213" customFormat="1" ht="13.5" customHeight="1">
      <c r="A1604" s="143"/>
      <c r="B1604" s="143"/>
      <c r="C1604" s="143"/>
      <c r="D1604" s="143"/>
      <c r="E1604" s="143"/>
      <c r="F1604" s="143"/>
      <c r="G1604" s="143"/>
      <c r="H1604" s="143"/>
      <c r="I1604" s="143"/>
      <c r="J1604" s="143"/>
    </row>
    <row r="1605" spans="1:10" s="213" customFormat="1" ht="13.5" customHeight="1">
      <c r="A1605" s="143"/>
      <c r="B1605" s="143"/>
      <c r="C1605" s="143"/>
      <c r="D1605" s="143"/>
      <c r="E1605" s="143"/>
      <c r="F1605" s="143"/>
      <c r="G1605" s="143"/>
      <c r="H1605" s="143"/>
      <c r="I1605" s="143"/>
      <c r="J1605" s="143"/>
    </row>
    <row r="1606" spans="1:10" s="213" customFormat="1" ht="13.5" customHeight="1">
      <c r="A1606" s="143"/>
      <c r="B1606" s="143"/>
      <c r="C1606" s="143"/>
      <c r="D1606" s="143"/>
      <c r="E1606" s="143"/>
      <c r="F1606" s="143"/>
      <c r="G1606" s="143"/>
      <c r="H1606" s="143"/>
      <c r="I1606" s="143"/>
      <c r="J1606" s="143"/>
    </row>
    <row r="1607" spans="1:10" s="213" customFormat="1" ht="13.5" customHeight="1">
      <c r="A1607" s="143"/>
      <c r="B1607" s="143"/>
      <c r="C1607" s="143"/>
      <c r="D1607" s="143"/>
      <c r="E1607" s="143"/>
      <c r="F1607" s="143"/>
      <c r="G1607" s="143"/>
      <c r="H1607" s="143"/>
      <c r="I1607" s="143"/>
      <c r="J1607" s="143"/>
    </row>
    <row r="1608" spans="1:10" s="213" customFormat="1" ht="13.5" customHeight="1">
      <c r="A1608" s="143"/>
      <c r="B1608" s="143"/>
      <c r="C1608" s="143"/>
      <c r="D1608" s="143"/>
      <c r="E1608" s="143"/>
      <c r="F1608" s="143"/>
      <c r="G1608" s="143"/>
      <c r="H1608" s="143"/>
      <c r="I1608" s="143"/>
      <c r="J1608" s="143"/>
    </row>
    <row r="1609" spans="1:10" s="213" customFormat="1" ht="13.5" customHeight="1">
      <c r="A1609" s="143"/>
      <c r="B1609" s="143"/>
      <c r="C1609" s="143"/>
      <c r="D1609" s="143"/>
      <c r="E1609" s="143"/>
      <c r="F1609" s="143"/>
      <c r="G1609" s="143"/>
      <c r="H1609" s="143"/>
      <c r="I1609" s="143"/>
      <c r="J1609" s="143"/>
    </row>
    <row r="1610" spans="1:10" s="213" customFormat="1" ht="13.5" customHeight="1">
      <c r="A1610" s="143"/>
      <c r="B1610" s="143"/>
      <c r="C1610" s="143"/>
      <c r="D1610" s="143"/>
      <c r="E1610" s="143"/>
      <c r="F1610" s="143"/>
      <c r="G1610" s="143"/>
      <c r="H1610" s="143"/>
      <c r="I1610" s="143"/>
      <c r="J1610" s="143"/>
    </row>
    <row r="1611" spans="1:10" s="213" customFormat="1" ht="13.5" customHeight="1">
      <c r="A1611" s="143"/>
      <c r="B1611" s="143"/>
      <c r="C1611" s="143"/>
      <c r="D1611" s="143"/>
      <c r="E1611" s="143"/>
      <c r="F1611" s="143"/>
      <c r="G1611" s="143"/>
      <c r="H1611" s="143"/>
      <c r="I1611" s="143"/>
      <c r="J1611" s="143"/>
    </row>
    <row r="1612" spans="1:10" s="213" customFormat="1" ht="13.5" customHeight="1">
      <c r="A1612" s="143"/>
      <c r="B1612" s="143"/>
      <c r="C1612" s="143"/>
      <c r="D1612" s="143"/>
      <c r="E1612" s="143"/>
      <c r="F1612" s="143"/>
      <c r="G1612" s="143"/>
      <c r="H1612" s="143"/>
      <c r="I1612" s="143"/>
      <c r="J1612" s="143"/>
    </row>
    <row r="1613" spans="1:10" s="213" customFormat="1" ht="13.5" customHeight="1">
      <c r="A1613" s="143"/>
      <c r="B1613" s="143"/>
      <c r="C1613" s="143"/>
      <c r="D1613" s="143"/>
      <c r="E1613" s="143"/>
      <c r="F1613" s="143"/>
      <c r="G1613" s="143"/>
      <c r="H1613" s="143"/>
      <c r="I1613" s="143"/>
      <c r="J1613" s="143"/>
    </row>
    <row r="1614" spans="1:10" s="213" customFormat="1" ht="13.5" customHeight="1">
      <c r="A1614" s="143"/>
      <c r="B1614" s="143"/>
      <c r="C1614" s="143"/>
      <c r="D1614" s="143"/>
      <c r="E1614" s="143"/>
      <c r="F1614" s="143"/>
      <c r="G1614" s="143"/>
      <c r="H1614" s="143"/>
      <c r="I1614" s="143"/>
      <c r="J1614" s="143"/>
    </row>
    <row r="1615" spans="1:10" s="213" customFormat="1" ht="13.5" customHeight="1">
      <c r="A1615" s="143"/>
      <c r="B1615" s="143"/>
      <c r="C1615" s="143"/>
      <c r="D1615" s="143"/>
      <c r="E1615" s="143"/>
      <c r="F1615" s="143"/>
      <c r="G1615" s="143"/>
      <c r="H1615" s="143"/>
      <c r="I1615" s="143"/>
      <c r="J1615" s="143"/>
    </row>
    <row r="1616" spans="1:10" s="213" customFormat="1" ht="13.5" customHeight="1">
      <c r="A1616" s="143"/>
      <c r="B1616" s="143"/>
      <c r="C1616" s="143"/>
      <c r="D1616" s="143"/>
      <c r="E1616" s="143"/>
      <c r="F1616" s="143"/>
      <c r="G1616" s="143"/>
      <c r="H1616" s="143"/>
      <c r="I1616" s="143"/>
      <c r="J1616" s="143"/>
    </row>
    <row r="1617" spans="1:10" s="213" customFormat="1" ht="13.5" customHeight="1">
      <c r="A1617" s="143"/>
      <c r="B1617" s="143"/>
      <c r="C1617" s="143"/>
      <c r="D1617" s="143"/>
      <c r="E1617" s="143"/>
      <c r="F1617" s="143"/>
      <c r="G1617" s="143"/>
      <c r="H1617" s="143"/>
      <c r="I1617" s="143"/>
      <c r="J1617" s="143"/>
    </row>
    <row r="1618" spans="1:10" s="213" customFormat="1" ht="13.5" customHeight="1">
      <c r="A1618" s="143"/>
      <c r="B1618" s="143"/>
      <c r="C1618" s="143"/>
      <c r="D1618" s="143"/>
      <c r="E1618" s="143"/>
      <c r="F1618" s="143"/>
      <c r="G1618" s="143"/>
      <c r="H1618" s="143"/>
      <c r="I1618" s="143"/>
      <c r="J1618" s="143"/>
    </row>
    <row r="1619" spans="1:10" s="213" customFormat="1" ht="13.5" customHeight="1">
      <c r="A1619" s="143"/>
      <c r="B1619" s="143"/>
      <c r="C1619" s="143"/>
      <c r="D1619" s="143"/>
      <c r="E1619" s="143"/>
      <c r="F1619" s="143"/>
      <c r="G1619" s="143"/>
      <c r="H1619" s="143"/>
      <c r="I1619" s="143"/>
      <c r="J1619" s="143"/>
    </row>
    <row r="1620" spans="1:10" s="213" customFormat="1" ht="13.5" customHeight="1">
      <c r="A1620" s="143"/>
      <c r="B1620" s="143"/>
      <c r="C1620" s="143"/>
      <c r="D1620" s="143"/>
      <c r="E1620" s="143"/>
      <c r="F1620" s="143"/>
      <c r="G1620" s="143"/>
      <c r="H1620" s="143"/>
      <c r="I1620" s="143"/>
      <c r="J1620" s="143"/>
    </row>
    <row r="1621" spans="1:10" s="213" customFormat="1" ht="13.5" customHeight="1">
      <c r="A1621" s="143"/>
      <c r="B1621" s="143"/>
      <c r="C1621" s="143"/>
      <c r="D1621" s="143"/>
      <c r="E1621" s="143"/>
      <c r="F1621" s="143"/>
      <c r="G1621" s="143"/>
      <c r="H1621" s="143"/>
      <c r="I1621" s="143"/>
      <c r="J1621" s="143"/>
    </row>
    <row r="1622" spans="1:10" s="213" customFormat="1" ht="13.5" customHeight="1">
      <c r="A1622" s="143"/>
      <c r="B1622" s="143"/>
      <c r="C1622" s="143"/>
      <c r="D1622" s="143"/>
      <c r="E1622" s="143"/>
      <c r="F1622" s="143"/>
      <c r="G1622" s="143"/>
      <c r="H1622" s="143"/>
      <c r="I1622" s="143"/>
      <c r="J1622" s="143"/>
    </row>
    <row r="1623" spans="1:10" s="213" customFormat="1" ht="13.5" customHeight="1">
      <c r="A1623" s="143"/>
      <c r="B1623" s="143"/>
      <c r="C1623" s="143"/>
      <c r="D1623" s="143"/>
      <c r="E1623" s="143"/>
      <c r="F1623" s="143"/>
      <c r="G1623" s="143"/>
      <c r="H1623" s="143"/>
      <c r="I1623" s="143"/>
      <c r="J1623" s="143"/>
    </row>
    <row r="1624" spans="1:10" s="213" customFormat="1" ht="13.5" customHeight="1">
      <c r="A1624" s="143"/>
      <c r="B1624" s="143"/>
      <c r="C1624" s="143"/>
      <c r="D1624" s="143"/>
      <c r="E1624" s="143"/>
      <c r="F1624" s="143"/>
      <c r="G1624" s="143"/>
      <c r="H1624" s="143"/>
      <c r="I1624" s="143"/>
      <c r="J1624" s="143"/>
    </row>
    <row r="1625" spans="1:10" s="213" customFormat="1" ht="13.5" customHeight="1">
      <c r="A1625" s="143"/>
      <c r="B1625" s="143"/>
      <c r="C1625" s="143"/>
      <c r="D1625" s="143"/>
      <c r="E1625" s="143"/>
      <c r="F1625" s="143"/>
      <c r="G1625" s="143"/>
      <c r="H1625" s="143"/>
      <c r="I1625" s="143"/>
      <c r="J1625" s="143"/>
    </row>
    <row r="1626" spans="1:10" s="213" customFormat="1" ht="13.5" customHeight="1">
      <c r="A1626" s="143"/>
      <c r="B1626" s="143"/>
      <c r="C1626" s="143"/>
      <c r="D1626" s="143"/>
      <c r="E1626" s="143"/>
      <c r="F1626" s="143"/>
      <c r="G1626" s="143"/>
      <c r="H1626" s="143"/>
      <c r="I1626" s="143"/>
      <c r="J1626" s="143"/>
    </row>
    <row r="1627" spans="1:10" s="213" customFormat="1" ht="13.5" customHeight="1">
      <c r="A1627" s="143"/>
      <c r="B1627" s="143"/>
      <c r="C1627" s="143"/>
      <c r="D1627" s="143"/>
      <c r="E1627" s="143"/>
      <c r="F1627" s="143"/>
      <c r="G1627" s="143"/>
      <c r="H1627" s="143"/>
      <c r="I1627" s="143"/>
      <c r="J1627" s="143"/>
    </row>
    <row r="1628" spans="1:10" s="213" customFormat="1" ht="13.5" customHeight="1">
      <c r="A1628" s="143"/>
      <c r="B1628" s="143"/>
      <c r="C1628" s="143"/>
      <c r="D1628" s="143"/>
      <c r="E1628" s="143"/>
      <c r="F1628" s="143"/>
      <c r="G1628" s="143"/>
      <c r="H1628" s="143"/>
      <c r="I1628" s="143"/>
      <c r="J1628" s="143"/>
    </row>
    <row r="1629" spans="1:10" s="213" customFormat="1" ht="13.5" customHeight="1">
      <c r="A1629" s="143"/>
      <c r="B1629" s="143"/>
      <c r="C1629" s="143"/>
      <c r="D1629" s="143"/>
      <c r="E1629" s="143"/>
      <c r="F1629" s="143"/>
      <c r="G1629" s="143"/>
      <c r="H1629" s="143"/>
      <c r="I1629" s="143"/>
      <c r="J1629" s="143"/>
    </row>
    <row r="1630" spans="1:10" s="213" customFormat="1" ht="13.5" customHeight="1">
      <c r="A1630" s="143"/>
      <c r="B1630" s="143"/>
      <c r="C1630" s="143"/>
      <c r="D1630" s="143"/>
      <c r="E1630" s="143"/>
      <c r="F1630" s="143"/>
      <c r="G1630" s="143"/>
      <c r="H1630" s="143"/>
      <c r="I1630" s="143"/>
      <c r="J1630" s="143"/>
    </row>
    <row r="1631" spans="1:10" s="213" customFormat="1" ht="13.5" customHeight="1">
      <c r="A1631" s="143"/>
      <c r="B1631" s="143"/>
      <c r="C1631" s="143"/>
      <c r="D1631" s="143"/>
      <c r="E1631" s="143"/>
      <c r="F1631" s="143"/>
      <c r="G1631" s="143"/>
      <c r="H1631" s="143"/>
      <c r="I1631" s="143"/>
      <c r="J1631" s="143"/>
    </row>
    <row r="1632" spans="1:10" s="213" customFormat="1" ht="13.5" customHeight="1">
      <c r="A1632" s="143"/>
      <c r="B1632" s="143"/>
      <c r="C1632" s="143"/>
      <c r="D1632" s="143"/>
      <c r="E1632" s="143"/>
      <c r="F1632" s="143"/>
      <c r="G1632" s="143"/>
      <c r="H1632" s="143"/>
      <c r="I1632" s="143"/>
      <c r="J1632" s="143"/>
    </row>
    <row r="1633" spans="1:10" s="213" customFormat="1" ht="13.5" customHeight="1">
      <c r="A1633" s="143"/>
      <c r="B1633" s="143"/>
      <c r="C1633" s="143"/>
      <c r="D1633" s="143"/>
      <c r="E1633" s="143"/>
      <c r="F1633" s="143"/>
      <c r="G1633" s="143"/>
      <c r="H1633" s="143"/>
      <c r="I1633" s="143"/>
      <c r="J1633" s="143"/>
    </row>
    <row r="1634" spans="1:10" s="213" customFormat="1" ht="13.5" customHeight="1">
      <c r="A1634" s="143"/>
      <c r="B1634" s="143"/>
      <c r="C1634" s="143"/>
      <c r="D1634" s="143"/>
      <c r="E1634" s="143"/>
      <c r="F1634" s="143"/>
      <c r="G1634" s="143"/>
      <c r="H1634" s="143"/>
      <c r="I1634" s="143"/>
      <c r="J1634" s="143"/>
    </row>
    <row r="1635" spans="1:10" s="213" customFormat="1" ht="13.5" customHeight="1">
      <c r="A1635" s="143"/>
      <c r="B1635" s="143"/>
      <c r="C1635" s="143"/>
      <c r="D1635" s="143"/>
      <c r="E1635" s="143"/>
      <c r="F1635" s="143"/>
      <c r="G1635" s="143"/>
      <c r="H1635" s="143"/>
      <c r="I1635" s="143"/>
      <c r="J1635" s="143"/>
    </row>
    <row r="1636" spans="1:10" s="213" customFormat="1" ht="13.5" customHeight="1">
      <c r="A1636" s="143"/>
      <c r="B1636" s="143"/>
      <c r="C1636" s="143"/>
      <c r="D1636" s="143"/>
      <c r="E1636" s="143"/>
      <c r="F1636" s="143"/>
      <c r="G1636" s="143"/>
      <c r="H1636" s="143"/>
      <c r="I1636" s="143"/>
      <c r="J1636" s="143"/>
    </row>
    <row r="1637" spans="1:10" s="213" customFormat="1" ht="13.5" customHeight="1">
      <c r="A1637" s="143"/>
      <c r="B1637" s="143"/>
      <c r="C1637" s="143"/>
      <c r="D1637" s="143"/>
      <c r="E1637" s="143"/>
      <c r="F1637" s="143"/>
      <c r="G1637" s="143"/>
      <c r="H1637" s="143"/>
      <c r="I1637" s="143"/>
      <c r="J1637" s="143"/>
    </row>
    <row r="1638" spans="1:10" s="213" customFormat="1" ht="13.5" customHeight="1">
      <c r="A1638" s="143"/>
      <c r="B1638" s="143"/>
      <c r="C1638" s="143"/>
      <c r="D1638" s="143"/>
      <c r="E1638" s="143"/>
      <c r="F1638" s="143"/>
      <c r="G1638" s="143"/>
      <c r="H1638" s="143"/>
      <c r="I1638" s="143"/>
      <c r="J1638" s="143"/>
    </row>
    <row r="1639" spans="1:10" s="213" customFormat="1" ht="13.5" customHeight="1">
      <c r="A1639" s="143"/>
      <c r="B1639" s="143"/>
      <c r="C1639" s="143"/>
      <c r="D1639" s="143"/>
      <c r="E1639" s="143"/>
      <c r="F1639" s="143"/>
      <c r="G1639" s="143"/>
      <c r="H1639" s="143"/>
      <c r="I1639" s="143"/>
      <c r="J1639" s="143"/>
    </row>
    <row r="1640" spans="1:10" s="213" customFormat="1" ht="13.5" customHeight="1">
      <c r="A1640" s="143"/>
      <c r="B1640" s="143"/>
      <c r="C1640" s="143"/>
      <c r="D1640" s="143"/>
      <c r="E1640" s="143"/>
      <c r="F1640" s="143"/>
      <c r="G1640" s="143"/>
      <c r="H1640" s="143"/>
      <c r="I1640" s="143"/>
      <c r="J1640" s="143"/>
    </row>
    <row r="1641" spans="1:10" s="213" customFormat="1" ht="13.5" customHeight="1">
      <c r="A1641" s="143"/>
      <c r="B1641" s="143"/>
      <c r="C1641" s="143"/>
      <c r="D1641" s="143"/>
      <c r="E1641" s="143"/>
      <c r="F1641" s="143"/>
      <c r="G1641" s="143"/>
      <c r="H1641" s="143"/>
      <c r="I1641" s="143"/>
      <c r="J1641" s="143"/>
    </row>
    <row r="1642" spans="1:10" s="213" customFormat="1" ht="13.5" customHeight="1">
      <c r="A1642" s="143"/>
      <c r="B1642" s="143"/>
      <c r="C1642" s="143"/>
      <c r="D1642" s="143"/>
      <c r="E1642" s="143"/>
      <c r="F1642" s="143"/>
      <c r="G1642" s="143"/>
      <c r="H1642" s="143"/>
      <c r="I1642" s="143"/>
      <c r="J1642" s="143"/>
    </row>
    <row r="1643" spans="1:10" s="213" customFormat="1" ht="13.5" customHeight="1">
      <c r="A1643" s="143"/>
      <c r="B1643" s="143"/>
      <c r="C1643" s="143"/>
      <c r="D1643" s="143"/>
      <c r="E1643" s="143"/>
      <c r="F1643" s="143"/>
      <c r="G1643" s="143"/>
      <c r="H1643" s="143"/>
      <c r="I1643" s="143"/>
      <c r="J1643" s="143"/>
    </row>
    <row r="1644" spans="1:10" s="213" customFormat="1" ht="13.5" customHeight="1">
      <c r="A1644" s="143"/>
      <c r="B1644" s="143"/>
      <c r="C1644" s="143"/>
      <c r="D1644" s="143"/>
      <c r="E1644" s="143"/>
      <c r="F1644" s="143"/>
      <c r="G1644" s="143"/>
      <c r="H1644" s="143"/>
      <c r="I1644" s="143"/>
      <c r="J1644" s="143"/>
    </row>
    <row r="1645" spans="1:10" s="213" customFormat="1" ht="13.5" customHeight="1">
      <c r="A1645" s="143"/>
      <c r="B1645" s="143"/>
      <c r="C1645" s="143"/>
      <c r="D1645" s="143"/>
      <c r="E1645" s="143"/>
      <c r="F1645" s="143"/>
      <c r="G1645" s="143"/>
      <c r="H1645" s="143"/>
      <c r="I1645" s="143"/>
      <c r="J1645" s="143"/>
    </row>
    <row r="1646" spans="1:10" s="213" customFormat="1" ht="13.5" customHeight="1">
      <c r="A1646" s="143"/>
      <c r="B1646" s="143"/>
      <c r="C1646" s="143"/>
      <c r="D1646" s="143"/>
      <c r="E1646" s="143"/>
      <c r="F1646" s="143"/>
      <c r="G1646" s="143"/>
      <c r="H1646" s="143"/>
      <c r="I1646" s="143"/>
      <c r="J1646" s="143"/>
    </row>
    <row r="1647" spans="1:10" s="213" customFormat="1" ht="13.5" customHeight="1">
      <c r="A1647" s="143"/>
      <c r="B1647" s="143"/>
      <c r="C1647" s="143"/>
      <c r="D1647" s="143"/>
      <c r="E1647" s="143"/>
      <c r="F1647" s="143"/>
      <c r="G1647" s="143"/>
      <c r="H1647" s="143"/>
      <c r="I1647" s="143"/>
      <c r="J1647" s="143"/>
    </row>
    <row r="1648" spans="1:10" s="213" customFormat="1" ht="13.5" customHeight="1">
      <c r="A1648" s="143"/>
      <c r="B1648" s="143"/>
      <c r="C1648" s="143"/>
      <c r="D1648" s="143"/>
      <c r="E1648" s="143"/>
      <c r="F1648" s="143"/>
      <c r="G1648" s="143"/>
      <c r="H1648" s="143"/>
      <c r="I1648" s="143"/>
      <c r="J1648" s="143"/>
    </row>
    <row r="1649" spans="1:10" s="213" customFormat="1" ht="13.5" customHeight="1">
      <c r="A1649" s="143"/>
      <c r="B1649" s="143"/>
      <c r="C1649" s="143"/>
      <c r="D1649" s="143"/>
      <c r="E1649" s="143"/>
      <c r="F1649" s="143"/>
      <c r="G1649" s="143"/>
      <c r="H1649" s="143"/>
      <c r="I1649" s="143"/>
      <c r="J1649" s="143"/>
    </row>
    <row r="1650" spans="1:10" s="213" customFormat="1" ht="13.5" customHeight="1">
      <c r="A1650" s="143"/>
      <c r="B1650" s="143"/>
      <c r="C1650" s="143"/>
      <c r="D1650" s="143"/>
      <c r="E1650" s="143"/>
      <c r="F1650" s="143"/>
      <c r="G1650" s="143"/>
      <c r="H1650" s="143"/>
      <c r="I1650" s="143"/>
      <c r="J1650" s="143"/>
    </row>
    <row r="1651" spans="1:10" s="213" customFormat="1" ht="13.5" customHeight="1">
      <c r="A1651" s="143"/>
      <c r="B1651" s="143"/>
      <c r="C1651" s="143"/>
      <c r="D1651" s="143"/>
      <c r="E1651" s="143"/>
      <c r="F1651" s="143"/>
      <c r="G1651" s="143"/>
      <c r="H1651" s="143"/>
      <c r="I1651" s="143"/>
      <c r="J1651" s="143"/>
    </row>
    <row r="1652" spans="1:10" s="213" customFormat="1" ht="13.5" customHeight="1">
      <c r="A1652" s="143"/>
      <c r="B1652" s="143"/>
      <c r="C1652" s="143"/>
      <c r="D1652" s="143"/>
      <c r="E1652" s="143"/>
      <c r="F1652" s="143"/>
      <c r="G1652" s="143"/>
      <c r="H1652" s="143"/>
      <c r="I1652" s="143"/>
      <c r="J1652" s="143"/>
    </row>
    <row r="1653" spans="1:10" s="213" customFormat="1" ht="13.5" customHeight="1">
      <c r="A1653" s="143"/>
      <c r="B1653" s="143"/>
      <c r="C1653" s="143"/>
      <c r="D1653" s="143"/>
      <c r="E1653" s="143"/>
      <c r="F1653" s="143"/>
      <c r="G1653" s="143"/>
      <c r="H1653" s="143"/>
      <c r="I1653" s="143"/>
      <c r="J1653" s="143"/>
    </row>
    <row r="1654" spans="1:10" s="213" customFormat="1" ht="13.5" customHeight="1">
      <c r="A1654" s="143"/>
      <c r="B1654" s="143"/>
      <c r="C1654" s="143"/>
      <c r="D1654" s="143"/>
      <c r="E1654" s="143"/>
      <c r="F1654" s="143"/>
      <c r="G1654" s="143"/>
      <c r="H1654" s="143"/>
      <c r="I1654" s="143"/>
      <c r="J1654" s="143"/>
    </row>
    <row r="1655" spans="1:10" s="213" customFormat="1" ht="13.5" customHeight="1">
      <c r="A1655" s="143"/>
      <c r="B1655" s="143"/>
      <c r="C1655" s="143"/>
      <c r="D1655" s="143"/>
      <c r="E1655" s="143"/>
      <c r="F1655" s="143"/>
      <c r="G1655" s="143"/>
      <c r="H1655" s="143"/>
      <c r="I1655" s="143"/>
      <c r="J1655" s="143"/>
    </row>
    <row r="1656" spans="1:10" s="213" customFormat="1" ht="13.5" customHeight="1">
      <c r="A1656" s="143"/>
      <c r="B1656" s="143"/>
      <c r="C1656" s="143"/>
      <c r="D1656" s="143"/>
      <c r="E1656" s="143"/>
      <c r="F1656" s="143"/>
      <c r="G1656" s="143"/>
      <c r="H1656" s="143"/>
      <c r="I1656" s="143"/>
      <c r="J1656" s="143"/>
    </row>
    <row r="1657" spans="1:10" s="213" customFormat="1" ht="13.5" customHeight="1">
      <c r="A1657" s="143"/>
      <c r="B1657" s="143"/>
      <c r="C1657" s="143"/>
      <c r="D1657" s="143"/>
      <c r="E1657" s="143"/>
      <c r="F1657" s="143"/>
      <c r="G1657" s="143"/>
      <c r="H1657" s="143"/>
      <c r="I1657" s="143"/>
      <c r="J1657" s="143"/>
    </row>
    <row r="1658" spans="1:10" s="213" customFormat="1" ht="13.5" customHeight="1">
      <c r="A1658" s="143"/>
      <c r="B1658" s="143"/>
      <c r="C1658" s="143"/>
      <c r="D1658" s="143"/>
      <c r="E1658" s="143"/>
      <c r="F1658" s="143"/>
      <c r="G1658" s="143"/>
      <c r="H1658" s="143"/>
      <c r="I1658" s="143"/>
      <c r="J1658" s="143"/>
    </row>
    <row r="1659" spans="1:10" s="213" customFormat="1" ht="13.5" customHeight="1">
      <c r="A1659" s="143"/>
      <c r="B1659" s="143"/>
      <c r="C1659" s="143"/>
      <c r="D1659" s="143"/>
      <c r="E1659" s="143"/>
      <c r="F1659" s="143"/>
      <c r="G1659" s="143"/>
      <c r="H1659" s="143"/>
      <c r="I1659" s="143"/>
      <c r="J1659" s="143"/>
    </row>
    <row r="1660" spans="1:10" s="213" customFormat="1" ht="13.5" customHeight="1">
      <c r="A1660" s="143"/>
      <c r="B1660" s="143"/>
      <c r="C1660" s="143"/>
      <c r="D1660" s="143"/>
      <c r="E1660" s="143"/>
      <c r="F1660" s="143"/>
      <c r="G1660" s="143"/>
      <c r="H1660" s="143"/>
      <c r="I1660" s="143"/>
      <c r="J1660" s="143"/>
    </row>
    <row r="1661" spans="1:10" s="213" customFormat="1" ht="13.5" customHeight="1">
      <c r="A1661" s="143"/>
      <c r="B1661" s="143"/>
      <c r="C1661" s="143"/>
      <c r="D1661" s="143"/>
      <c r="E1661" s="143"/>
      <c r="F1661" s="143"/>
      <c r="G1661" s="143"/>
      <c r="H1661" s="143"/>
      <c r="I1661" s="143"/>
      <c r="J1661" s="143"/>
    </row>
    <row r="1662" spans="1:10" s="213" customFormat="1" ht="13.5" customHeight="1">
      <c r="A1662" s="143"/>
      <c r="B1662" s="143"/>
      <c r="C1662" s="143"/>
      <c r="D1662" s="143"/>
      <c r="E1662" s="143"/>
      <c r="F1662" s="143"/>
      <c r="G1662" s="143"/>
      <c r="H1662" s="143"/>
      <c r="I1662" s="143"/>
      <c r="J1662" s="143"/>
    </row>
    <row r="1663" spans="1:10" s="213" customFormat="1" ht="13.5" customHeight="1">
      <c r="A1663" s="143"/>
      <c r="B1663" s="143"/>
      <c r="C1663" s="143"/>
      <c r="D1663" s="143"/>
      <c r="E1663" s="143"/>
      <c r="F1663" s="143"/>
      <c r="G1663" s="143"/>
      <c r="H1663" s="143"/>
      <c r="I1663" s="143"/>
      <c r="J1663" s="143"/>
    </row>
    <row r="1664" spans="1:10" s="213" customFormat="1" ht="13.5" customHeight="1">
      <c r="A1664" s="143"/>
      <c r="B1664" s="143"/>
      <c r="C1664" s="143"/>
      <c r="D1664" s="143"/>
      <c r="E1664" s="143"/>
      <c r="F1664" s="143"/>
      <c r="G1664" s="143"/>
      <c r="H1664" s="143"/>
      <c r="I1664" s="143"/>
      <c r="J1664" s="143"/>
    </row>
    <row r="1665" spans="1:10" s="213" customFormat="1" ht="13.5" customHeight="1">
      <c r="A1665" s="143"/>
      <c r="B1665" s="143"/>
      <c r="C1665" s="143"/>
      <c r="D1665" s="143"/>
      <c r="E1665" s="143"/>
      <c r="F1665" s="143"/>
      <c r="G1665" s="143"/>
      <c r="H1665" s="143"/>
      <c r="I1665" s="143"/>
      <c r="J1665" s="143"/>
    </row>
    <row r="1666" spans="1:10" s="213" customFormat="1" ht="13.5" customHeight="1">
      <c r="A1666" s="143"/>
      <c r="B1666" s="143"/>
      <c r="C1666" s="143"/>
      <c r="D1666" s="143"/>
      <c r="E1666" s="143"/>
      <c r="F1666" s="143"/>
      <c r="G1666" s="143"/>
      <c r="H1666" s="143"/>
      <c r="I1666" s="143"/>
      <c r="J1666" s="143"/>
    </row>
    <row r="1667" spans="1:10" s="213" customFormat="1" ht="13.5" customHeight="1">
      <c r="A1667" s="143"/>
      <c r="B1667" s="143"/>
      <c r="C1667" s="143"/>
      <c r="D1667" s="143"/>
      <c r="E1667" s="143"/>
      <c r="F1667" s="143"/>
      <c r="G1667" s="143"/>
      <c r="H1667" s="143"/>
      <c r="I1667" s="143"/>
      <c r="J1667" s="143"/>
    </row>
    <row r="1668" spans="1:10" s="213" customFormat="1" ht="13.5" customHeight="1">
      <c r="A1668" s="143"/>
      <c r="B1668" s="143"/>
      <c r="C1668" s="143"/>
      <c r="D1668" s="143"/>
      <c r="E1668" s="143"/>
      <c r="F1668" s="143"/>
      <c r="G1668" s="143"/>
      <c r="H1668" s="143"/>
      <c r="I1668" s="143"/>
      <c r="J1668" s="143"/>
    </row>
    <row r="1669" spans="1:10" s="213" customFormat="1" ht="13.5" customHeight="1">
      <c r="A1669" s="143"/>
      <c r="B1669" s="143"/>
      <c r="C1669" s="143"/>
      <c r="D1669" s="143"/>
      <c r="E1669" s="143"/>
      <c r="F1669" s="143"/>
      <c r="G1669" s="143"/>
      <c r="H1669" s="143"/>
      <c r="I1669" s="143"/>
      <c r="J1669" s="143"/>
    </row>
    <row r="1670" spans="1:10" s="213" customFormat="1" ht="13.5" customHeight="1">
      <c r="A1670" s="143"/>
      <c r="B1670" s="143"/>
      <c r="C1670" s="143"/>
      <c r="D1670" s="143"/>
      <c r="E1670" s="143"/>
      <c r="F1670" s="143"/>
      <c r="G1670" s="143"/>
      <c r="H1670" s="143"/>
      <c r="I1670" s="143"/>
      <c r="J1670" s="143"/>
    </row>
    <row r="1671" spans="1:10" s="213" customFormat="1" ht="13.5" customHeight="1">
      <c r="A1671" s="143"/>
      <c r="B1671" s="143"/>
      <c r="C1671" s="143"/>
      <c r="D1671" s="143"/>
      <c r="E1671" s="143"/>
      <c r="F1671" s="143"/>
      <c r="G1671" s="143"/>
      <c r="H1671" s="143"/>
      <c r="I1671" s="143"/>
      <c r="J1671" s="143"/>
    </row>
    <row r="1672" spans="1:10" s="213" customFormat="1" ht="13.5" customHeight="1">
      <c r="A1672" s="143"/>
      <c r="B1672" s="143"/>
      <c r="C1672" s="143"/>
      <c r="D1672" s="143"/>
      <c r="E1672" s="143"/>
      <c r="F1672" s="143"/>
      <c r="G1672" s="143"/>
      <c r="H1672" s="143"/>
      <c r="I1672" s="143"/>
      <c r="J1672" s="143"/>
    </row>
    <row r="1673" spans="1:10" s="213" customFormat="1" ht="13.5" customHeight="1">
      <c r="A1673" s="143"/>
      <c r="B1673" s="143"/>
      <c r="C1673" s="143"/>
      <c r="D1673" s="143"/>
      <c r="E1673" s="143"/>
      <c r="F1673" s="143"/>
      <c r="G1673" s="143"/>
      <c r="H1673" s="143"/>
      <c r="I1673" s="143"/>
      <c r="J1673" s="143"/>
    </row>
    <row r="1674" spans="1:10" s="213" customFormat="1" ht="13.5" customHeight="1">
      <c r="A1674" s="143"/>
      <c r="B1674" s="143"/>
      <c r="C1674" s="143"/>
      <c r="D1674" s="143"/>
      <c r="E1674" s="143"/>
      <c r="F1674" s="143"/>
      <c r="G1674" s="143"/>
      <c r="H1674" s="143"/>
      <c r="I1674" s="143"/>
      <c r="J1674" s="143"/>
    </row>
    <row r="1675" spans="1:10" s="213" customFormat="1" ht="13.5" customHeight="1">
      <c r="A1675" s="143"/>
      <c r="B1675" s="143"/>
      <c r="C1675" s="143"/>
      <c r="D1675" s="143"/>
      <c r="E1675" s="143"/>
      <c r="F1675" s="143"/>
      <c r="G1675" s="143"/>
      <c r="H1675" s="143"/>
      <c r="I1675" s="143"/>
      <c r="J1675" s="143"/>
    </row>
    <row r="1676" spans="1:10" s="213" customFormat="1" ht="13.5" customHeight="1">
      <c r="A1676" s="143"/>
      <c r="B1676" s="143"/>
      <c r="C1676" s="143"/>
      <c r="D1676" s="143"/>
      <c r="E1676" s="143"/>
      <c r="F1676" s="143"/>
      <c r="G1676" s="143"/>
      <c r="H1676" s="143"/>
      <c r="I1676" s="143"/>
      <c r="J1676" s="143"/>
    </row>
    <row r="1677" spans="1:10" s="213" customFormat="1" ht="13.5" customHeight="1">
      <c r="A1677" s="143"/>
      <c r="B1677" s="143"/>
      <c r="C1677" s="143"/>
      <c r="D1677" s="143"/>
      <c r="E1677" s="143"/>
      <c r="F1677" s="143"/>
      <c r="G1677" s="143"/>
      <c r="H1677" s="143"/>
      <c r="I1677" s="143"/>
      <c r="J1677" s="143"/>
    </row>
    <row r="1678" spans="1:10" s="213" customFormat="1" ht="13.5" customHeight="1">
      <c r="A1678" s="143"/>
      <c r="B1678" s="143"/>
      <c r="C1678" s="143"/>
      <c r="D1678" s="143"/>
      <c r="E1678" s="143"/>
      <c r="F1678" s="143"/>
      <c r="G1678" s="143"/>
      <c r="H1678" s="143"/>
      <c r="I1678" s="143"/>
      <c r="J1678" s="143"/>
    </row>
    <row r="1679" spans="1:10" s="213" customFormat="1" ht="13.5" customHeight="1">
      <c r="A1679" s="143"/>
      <c r="B1679" s="143"/>
      <c r="C1679" s="143"/>
      <c r="D1679" s="143"/>
      <c r="E1679" s="143"/>
      <c r="F1679" s="143"/>
      <c r="G1679" s="143"/>
      <c r="H1679" s="143"/>
      <c r="I1679" s="143"/>
      <c r="J1679" s="143"/>
    </row>
    <row r="1680" spans="1:10" s="213" customFormat="1" ht="13.5" customHeight="1">
      <c r="A1680" s="143"/>
      <c r="B1680" s="143"/>
      <c r="C1680" s="143"/>
      <c r="D1680" s="143"/>
      <c r="E1680" s="143"/>
      <c r="F1680" s="143"/>
      <c r="G1680" s="143"/>
      <c r="H1680" s="143"/>
      <c r="I1680" s="143"/>
      <c r="J1680" s="143"/>
    </row>
    <row r="1681" spans="1:10" s="213" customFormat="1" ht="13.5" customHeight="1">
      <c r="A1681" s="143"/>
      <c r="B1681" s="143"/>
      <c r="C1681" s="143"/>
      <c r="D1681" s="143"/>
      <c r="E1681" s="143"/>
      <c r="F1681" s="143"/>
      <c r="G1681" s="143"/>
      <c r="H1681" s="143"/>
      <c r="I1681" s="143"/>
      <c r="J1681" s="143"/>
    </row>
    <row r="1682" spans="1:10" s="213" customFormat="1" ht="13.5" customHeight="1">
      <c r="A1682" s="143"/>
      <c r="B1682" s="143"/>
      <c r="C1682" s="143"/>
      <c r="D1682" s="143"/>
      <c r="E1682" s="143"/>
      <c r="F1682" s="143"/>
      <c r="G1682" s="143"/>
      <c r="H1682" s="143"/>
      <c r="I1682" s="143"/>
      <c r="J1682" s="143"/>
    </row>
    <row r="1683" spans="1:10" s="213" customFormat="1" ht="13.5" customHeight="1">
      <c r="A1683" s="143"/>
      <c r="B1683" s="143"/>
      <c r="C1683" s="143"/>
      <c r="D1683" s="143"/>
      <c r="E1683" s="143"/>
      <c r="F1683" s="143"/>
      <c r="G1683" s="143"/>
      <c r="H1683" s="143"/>
      <c r="I1683" s="143"/>
      <c r="J1683" s="143"/>
    </row>
    <row r="1684" spans="1:10" s="213" customFormat="1" ht="13.5" customHeight="1">
      <c r="A1684" s="143"/>
      <c r="B1684" s="143"/>
      <c r="C1684" s="143"/>
      <c r="D1684" s="143"/>
      <c r="E1684" s="143"/>
      <c r="F1684" s="143"/>
      <c r="G1684" s="143"/>
      <c r="H1684" s="143"/>
      <c r="I1684" s="143"/>
      <c r="J1684" s="143"/>
    </row>
    <row r="1685" spans="1:10" s="213" customFormat="1" ht="13.5" customHeight="1">
      <c r="A1685" s="143"/>
      <c r="B1685" s="143"/>
      <c r="C1685" s="143"/>
      <c r="D1685" s="143"/>
      <c r="E1685" s="143"/>
      <c r="F1685" s="143"/>
      <c r="G1685" s="143"/>
      <c r="H1685" s="143"/>
      <c r="I1685" s="143"/>
      <c r="J1685" s="143"/>
    </row>
    <row r="1686" spans="1:10" s="213" customFormat="1" ht="13.5" customHeight="1">
      <c r="A1686" s="143"/>
      <c r="B1686" s="143"/>
      <c r="C1686" s="143"/>
      <c r="D1686" s="143"/>
      <c r="E1686" s="143"/>
      <c r="F1686" s="143"/>
      <c r="G1686" s="143"/>
      <c r="H1686" s="143"/>
      <c r="I1686" s="143"/>
      <c r="J1686" s="143"/>
    </row>
    <row r="1687" spans="1:10" s="213" customFormat="1" ht="13.5" customHeight="1">
      <c r="A1687" s="143"/>
      <c r="B1687" s="143"/>
      <c r="C1687" s="143"/>
      <c r="D1687" s="143"/>
      <c r="E1687" s="143"/>
      <c r="F1687" s="143"/>
      <c r="G1687" s="143"/>
      <c r="H1687" s="143"/>
      <c r="I1687" s="143"/>
      <c r="J1687" s="143"/>
    </row>
    <row r="1688" spans="1:10" s="213" customFormat="1" ht="13.5" customHeight="1">
      <c r="A1688" s="143"/>
      <c r="B1688" s="143"/>
      <c r="C1688" s="143"/>
      <c r="D1688" s="143"/>
      <c r="E1688" s="143"/>
      <c r="F1688" s="143"/>
      <c r="G1688" s="143"/>
      <c r="H1688" s="143"/>
      <c r="I1688" s="143"/>
      <c r="J1688" s="143"/>
    </row>
    <row r="1689" spans="1:10" s="213" customFormat="1" ht="13.5" customHeight="1">
      <c r="A1689" s="143"/>
      <c r="B1689" s="143"/>
      <c r="C1689" s="143"/>
      <c r="D1689" s="143"/>
      <c r="E1689" s="143"/>
      <c r="F1689" s="143"/>
      <c r="G1689" s="143"/>
      <c r="H1689" s="143"/>
      <c r="I1689" s="143"/>
      <c r="J1689" s="143"/>
    </row>
    <row r="1690" spans="1:10" s="213" customFormat="1" ht="13.5" customHeight="1">
      <c r="A1690" s="143"/>
      <c r="B1690" s="143"/>
      <c r="C1690" s="143"/>
      <c r="D1690" s="143"/>
      <c r="E1690" s="143"/>
      <c r="F1690" s="143"/>
      <c r="G1690" s="143"/>
      <c r="H1690" s="143"/>
      <c r="I1690" s="143"/>
      <c r="J1690" s="143"/>
    </row>
    <row r="1691" spans="1:10" s="213" customFormat="1" ht="13.5" customHeight="1">
      <c r="A1691" s="143"/>
      <c r="B1691" s="143"/>
      <c r="C1691" s="143"/>
      <c r="D1691" s="143"/>
      <c r="E1691" s="143"/>
      <c r="F1691" s="143"/>
      <c r="G1691" s="143"/>
      <c r="H1691" s="143"/>
      <c r="I1691" s="143"/>
      <c r="J1691" s="143"/>
    </row>
    <row r="1692" spans="1:10" s="213" customFormat="1" ht="13.5" customHeight="1">
      <c r="A1692" s="143"/>
      <c r="B1692" s="143"/>
      <c r="C1692" s="143"/>
      <c r="D1692" s="143"/>
      <c r="E1692" s="143"/>
      <c r="F1692" s="143"/>
      <c r="G1692" s="143"/>
      <c r="H1692" s="143"/>
      <c r="I1692" s="143"/>
      <c r="J1692" s="143"/>
    </row>
    <row r="1693" spans="1:10" s="213" customFormat="1" ht="13.5" customHeight="1">
      <c r="A1693" s="143"/>
      <c r="B1693" s="143"/>
      <c r="C1693" s="143"/>
      <c r="D1693" s="143"/>
      <c r="E1693" s="143"/>
      <c r="F1693" s="143"/>
      <c r="G1693" s="143"/>
      <c r="H1693" s="143"/>
      <c r="I1693" s="143"/>
      <c r="J1693" s="143"/>
    </row>
    <row r="1694" spans="1:10" s="213" customFormat="1" ht="13.5" customHeight="1">
      <c r="A1694" s="143"/>
      <c r="B1694" s="143"/>
      <c r="C1694" s="143"/>
      <c r="D1694" s="143"/>
      <c r="E1694" s="143"/>
      <c r="F1694" s="143"/>
      <c r="G1694" s="143"/>
      <c r="H1694" s="143"/>
      <c r="I1694" s="143"/>
      <c r="J1694" s="143"/>
    </row>
    <row r="1695" spans="1:10" s="213" customFormat="1" ht="13.5" customHeight="1">
      <c r="A1695" s="143"/>
      <c r="B1695" s="143"/>
      <c r="C1695" s="143"/>
      <c r="D1695" s="143"/>
      <c r="E1695" s="143"/>
      <c r="F1695" s="143"/>
      <c r="G1695" s="143"/>
      <c r="H1695" s="143"/>
      <c r="I1695" s="143"/>
      <c r="J1695" s="143"/>
    </row>
    <row r="1696" spans="1:10" s="213" customFormat="1" ht="13.5" customHeight="1">
      <c r="A1696" s="143"/>
      <c r="B1696" s="143"/>
      <c r="C1696" s="143"/>
      <c r="D1696" s="143"/>
      <c r="E1696" s="143"/>
      <c r="F1696" s="143"/>
      <c r="G1696" s="143"/>
      <c r="H1696" s="143"/>
      <c r="I1696" s="143"/>
      <c r="J1696" s="143"/>
    </row>
    <row r="1697" spans="1:10" s="213" customFormat="1" ht="13.5" customHeight="1">
      <c r="A1697" s="143"/>
      <c r="B1697" s="143"/>
      <c r="C1697" s="143"/>
      <c r="D1697" s="143"/>
      <c r="E1697" s="143"/>
      <c r="F1697" s="143"/>
      <c r="G1697" s="143"/>
      <c r="H1697" s="143"/>
      <c r="I1697" s="143"/>
      <c r="J1697" s="143"/>
    </row>
    <row r="1698" spans="1:10" s="213" customFormat="1" ht="13.5" customHeight="1">
      <c r="A1698" s="143"/>
      <c r="B1698" s="143"/>
      <c r="C1698" s="143"/>
      <c r="D1698" s="143"/>
      <c r="E1698" s="143"/>
      <c r="F1698" s="143"/>
      <c r="G1698" s="143"/>
      <c r="H1698" s="143"/>
      <c r="I1698" s="143"/>
      <c r="J1698" s="143"/>
    </row>
    <row r="1699" spans="1:10" s="213" customFormat="1" ht="13.5" customHeight="1">
      <c r="A1699" s="143"/>
      <c r="B1699" s="143"/>
      <c r="C1699" s="143"/>
      <c r="D1699" s="143"/>
      <c r="E1699" s="143"/>
      <c r="F1699" s="143"/>
      <c r="G1699" s="143"/>
      <c r="H1699" s="143"/>
      <c r="I1699" s="143"/>
      <c r="J1699" s="143"/>
    </row>
    <row r="1700" spans="1:10" s="213" customFormat="1" ht="13.5" customHeight="1">
      <c r="A1700" s="143"/>
      <c r="B1700" s="143"/>
      <c r="C1700" s="143"/>
      <c r="D1700" s="143"/>
      <c r="E1700" s="143"/>
      <c r="F1700" s="143"/>
      <c r="G1700" s="143"/>
      <c r="H1700" s="143"/>
      <c r="I1700" s="143"/>
      <c r="J1700" s="143"/>
    </row>
    <row r="1701" spans="1:10" s="213" customFormat="1" ht="13.5" customHeight="1">
      <c r="A1701" s="143"/>
      <c r="B1701" s="143"/>
      <c r="C1701" s="143"/>
      <c r="D1701" s="143"/>
      <c r="E1701" s="143"/>
      <c r="F1701" s="143"/>
      <c r="G1701" s="143"/>
      <c r="H1701" s="143"/>
      <c r="I1701" s="143"/>
      <c r="J1701" s="143"/>
    </row>
    <row r="1702" spans="1:10" s="213" customFormat="1" ht="13.5" customHeight="1">
      <c r="A1702" s="143"/>
      <c r="B1702" s="143"/>
      <c r="C1702" s="143"/>
      <c r="D1702" s="143"/>
      <c r="E1702" s="143"/>
      <c r="F1702" s="143"/>
      <c r="G1702" s="143"/>
      <c r="H1702" s="143"/>
      <c r="I1702" s="143"/>
      <c r="J1702" s="143"/>
    </row>
    <row r="1703" spans="1:10" s="213" customFormat="1" ht="13.5" customHeight="1">
      <c r="A1703" s="143"/>
      <c r="B1703" s="143"/>
      <c r="C1703" s="143"/>
      <c r="D1703" s="143"/>
      <c r="E1703" s="143"/>
      <c r="F1703" s="143"/>
      <c r="G1703" s="143"/>
      <c r="H1703" s="143"/>
      <c r="I1703" s="143"/>
      <c r="J1703" s="143"/>
    </row>
    <row r="1704" spans="1:10" s="213" customFormat="1" ht="13.5" customHeight="1">
      <c r="A1704" s="143"/>
      <c r="B1704" s="143"/>
      <c r="C1704" s="143"/>
      <c r="D1704" s="143"/>
      <c r="E1704" s="143"/>
      <c r="F1704" s="143"/>
      <c r="G1704" s="143"/>
      <c r="H1704" s="143"/>
      <c r="I1704" s="143"/>
      <c r="J1704" s="143"/>
    </row>
    <row r="1705" spans="1:10" s="213" customFormat="1" ht="13.5" customHeight="1">
      <c r="A1705" s="143"/>
      <c r="B1705" s="143"/>
      <c r="C1705" s="143"/>
      <c r="D1705" s="143"/>
      <c r="E1705" s="143"/>
      <c r="F1705" s="143"/>
      <c r="G1705" s="143"/>
      <c r="H1705" s="143"/>
      <c r="I1705" s="143"/>
      <c r="J1705" s="143"/>
    </row>
    <row r="1706" spans="1:10" s="213" customFormat="1" ht="13.5" customHeight="1">
      <c r="A1706" s="143"/>
      <c r="B1706" s="143"/>
      <c r="C1706" s="143"/>
      <c r="D1706" s="143"/>
      <c r="E1706" s="143"/>
      <c r="F1706" s="143"/>
      <c r="G1706" s="143"/>
      <c r="H1706" s="143"/>
      <c r="I1706" s="143"/>
      <c r="J1706" s="143"/>
    </row>
    <row r="1707" spans="1:10" s="213" customFormat="1" ht="13.5" customHeight="1">
      <c r="A1707" s="143"/>
      <c r="B1707" s="143"/>
      <c r="C1707" s="143"/>
      <c r="D1707" s="143"/>
      <c r="E1707" s="143"/>
      <c r="F1707" s="143"/>
      <c r="G1707" s="143"/>
      <c r="H1707" s="143"/>
      <c r="I1707" s="143"/>
      <c r="J1707" s="143"/>
    </row>
    <row r="1708" spans="1:10" s="213" customFormat="1" ht="13.5" customHeight="1">
      <c r="A1708" s="143"/>
      <c r="B1708" s="143"/>
      <c r="C1708" s="143"/>
      <c r="D1708" s="143"/>
      <c r="E1708" s="143"/>
      <c r="F1708" s="143"/>
      <c r="G1708" s="143"/>
      <c r="H1708" s="143"/>
      <c r="I1708" s="143"/>
      <c r="J1708" s="143"/>
    </row>
    <row r="1709" spans="1:10" s="213" customFormat="1" ht="13.5" customHeight="1">
      <c r="A1709" s="143"/>
      <c r="B1709" s="143"/>
      <c r="C1709" s="143"/>
      <c r="D1709" s="143"/>
      <c r="E1709" s="143"/>
      <c r="F1709" s="143"/>
      <c r="G1709" s="143"/>
      <c r="H1709" s="143"/>
      <c r="I1709" s="143"/>
      <c r="J1709" s="143"/>
    </row>
    <row r="1710" spans="1:10" s="213" customFormat="1" ht="13.5" customHeight="1">
      <c r="A1710" s="143"/>
      <c r="B1710" s="143"/>
      <c r="C1710" s="143"/>
      <c r="D1710" s="143"/>
      <c r="E1710" s="143"/>
      <c r="F1710" s="143"/>
      <c r="G1710" s="143"/>
      <c r="H1710" s="143"/>
      <c r="I1710" s="143"/>
      <c r="J1710" s="143"/>
    </row>
    <row r="1711" spans="1:10" s="213" customFormat="1" ht="13.5" customHeight="1">
      <c r="A1711" s="143"/>
      <c r="B1711" s="143"/>
      <c r="C1711" s="143"/>
      <c r="D1711" s="143"/>
      <c r="E1711" s="143"/>
      <c r="F1711" s="143"/>
      <c r="G1711" s="143"/>
      <c r="H1711" s="143"/>
      <c r="I1711" s="143"/>
      <c r="J1711" s="143"/>
    </row>
    <row r="1712" spans="1:10" s="213" customFormat="1" ht="13.5" customHeight="1">
      <c r="A1712" s="143"/>
      <c r="B1712" s="143"/>
      <c r="C1712" s="143"/>
      <c r="D1712" s="143"/>
      <c r="E1712" s="143"/>
      <c r="F1712" s="143"/>
      <c r="G1712" s="143"/>
      <c r="H1712" s="143"/>
      <c r="I1712" s="143"/>
      <c r="J1712" s="143"/>
    </row>
    <row r="1713" spans="1:10" s="213" customFormat="1" ht="13.5" customHeight="1">
      <c r="A1713" s="143"/>
      <c r="B1713" s="143"/>
      <c r="C1713" s="143"/>
      <c r="D1713" s="143"/>
      <c r="E1713" s="143"/>
      <c r="F1713" s="143"/>
      <c r="G1713" s="143"/>
      <c r="H1713" s="143"/>
      <c r="I1713" s="143"/>
      <c r="J1713" s="143"/>
    </row>
    <row r="1714" spans="1:10" s="213" customFormat="1" ht="13.5" customHeight="1">
      <c r="A1714" s="143"/>
      <c r="B1714" s="143"/>
      <c r="C1714" s="143"/>
      <c r="D1714" s="143"/>
      <c r="E1714" s="143"/>
      <c r="F1714" s="143"/>
      <c r="G1714" s="143"/>
      <c r="H1714" s="143"/>
      <c r="I1714" s="143"/>
      <c r="J1714" s="143"/>
    </row>
    <row r="1715" spans="1:10" s="213" customFormat="1" ht="13.5" customHeight="1">
      <c r="A1715" s="143"/>
      <c r="B1715" s="143"/>
      <c r="C1715" s="143"/>
      <c r="D1715" s="143"/>
      <c r="E1715" s="143"/>
      <c r="F1715" s="143"/>
      <c r="G1715" s="143"/>
      <c r="H1715" s="143"/>
      <c r="I1715" s="143"/>
      <c r="J1715" s="143"/>
    </row>
    <row r="1716" spans="1:10" s="213" customFormat="1" ht="13.5" customHeight="1">
      <c r="A1716" s="143"/>
      <c r="B1716" s="143"/>
      <c r="C1716" s="143"/>
      <c r="D1716" s="143"/>
      <c r="E1716" s="143"/>
      <c r="F1716" s="143"/>
      <c r="G1716" s="143"/>
      <c r="H1716" s="143"/>
      <c r="I1716" s="143"/>
      <c r="J1716" s="143"/>
    </row>
    <row r="1717" spans="1:10" s="213" customFormat="1" ht="13.5" customHeight="1">
      <c r="A1717" s="143"/>
      <c r="B1717" s="143"/>
      <c r="C1717" s="143"/>
      <c r="D1717" s="143"/>
      <c r="E1717" s="143"/>
      <c r="F1717" s="143"/>
      <c r="G1717" s="143"/>
      <c r="H1717" s="143"/>
      <c r="I1717" s="143"/>
      <c r="J1717" s="143"/>
    </row>
    <row r="1718" spans="1:10" s="213" customFormat="1" ht="13.5" customHeight="1">
      <c r="A1718" s="143"/>
      <c r="B1718" s="143"/>
      <c r="C1718" s="143"/>
      <c r="D1718" s="143"/>
      <c r="E1718" s="143"/>
      <c r="F1718" s="143"/>
      <c r="G1718" s="143"/>
      <c r="H1718" s="143"/>
      <c r="I1718" s="143"/>
      <c r="J1718" s="143"/>
    </row>
    <row r="1719" spans="1:10" s="213" customFormat="1" ht="13.5" customHeight="1">
      <c r="A1719" s="143"/>
      <c r="B1719" s="143"/>
      <c r="C1719" s="143"/>
      <c r="D1719" s="143"/>
      <c r="E1719" s="143"/>
      <c r="F1719" s="143"/>
      <c r="G1719" s="143"/>
      <c r="H1719" s="143"/>
      <c r="I1719" s="143"/>
      <c r="J1719" s="143"/>
    </row>
    <row r="1720" spans="1:10" s="213" customFormat="1" ht="13.5" customHeight="1">
      <c r="A1720" s="143"/>
      <c r="B1720" s="143"/>
      <c r="C1720" s="143"/>
      <c r="D1720" s="143"/>
      <c r="E1720" s="143"/>
      <c r="F1720" s="143"/>
      <c r="G1720" s="143"/>
      <c r="H1720" s="143"/>
      <c r="I1720" s="143"/>
      <c r="J1720" s="143"/>
    </row>
    <row r="1721" spans="1:10" s="213" customFormat="1" ht="13.5" customHeight="1">
      <c r="A1721" s="143"/>
      <c r="B1721" s="143"/>
      <c r="C1721" s="143"/>
      <c r="D1721" s="143"/>
      <c r="E1721" s="143"/>
      <c r="F1721" s="143"/>
      <c r="G1721" s="143"/>
      <c r="H1721" s="143"/>
      <c r="I1721" s="143"/>
      <c r="J1721" s="143"/>
    </row>
    <row r="1722" spans="1:10" s="213" customFormat="1" ht="13.5" customHeight="1">
      <c r="A1722" s="143"/>
      <c r="B1722" s="143"/>
      <c r="C1722" s="143"/>
      <c r="D1722" s="143"/>
      <c r="E1722" s="143"/>
      <c r="F1722" s="143"/>
      <c r="G1722" s="143"/>
      <c r="H1722" s="143"/>
      <c r="I1722" s="143"/>
      <c r="J1722" s="143"/>
    </row>
    <row r="1723" spans="1:10" s="213" customFormat="1" ht="13.5" customHeight="1">
      <c r="A1723" s="143"/>
      <c r="B1723" s="143"/>
      <c r="C1723" s="143"/>
      <c r="D1723" s="143"/>
      <c r="E1723" s="143"/>
      <c r="F1723" s="143"/>
      <c r="G1723" s="143"/>
      <c r="H1723" s="143"/>
      <c r="I1723" s="143"/>
      <c r="J1723" s="143"/>
    </row>
    <row r="1724" spans="1:10" s="213" customFormat="1" ht="13.5" customHeight="1">
      <c r="A1724" s="143"/>
      <c r="B1724" s="143"/>
      <c r="C1724" s="143"/>
      <c r="D1724" s="143"/>
      <c r="E1724" s="143"/>
      <c r="F1724" s="143"/>
      <c r="G1724" s="143"/>
      <c r="H1724" s="143"/>
      <c r="I1724" s="143"/>
      <c r="J1724" s="143"/>
    </row>
    <row r="1725" spans="1:10" s="213" customFormat="1" ht="13.5" customHeight="1">
      <c r="A1725" s="143"/>
      <c r="B1725" s="143"/>
      <c r="C1725" s="143"/>
      <c r="D1725" s="143"/>
      <c r="E1725" s="143"/>
      <c r="F1725" s="143"/>
      <c r="G1725" s="143"/>
      <c r="H1725" s="143"/>
      <c r="I1725" s="143"/>
      <c r="J1725" s="143"/>
    </row>
    <row r="1726" spans="1:10" s="213" customFormat="1" ht="13.5" customHeight="1">
      <c r="A1726" s="143"/>
      <c r="B1726" s="143"/>
      <c r="C1726" s="143"/>
      <c r="D1726" s="143"/>
      <c r="E1726" s="143"/>
      <c r="F1726" s="143"/>
      <c r="G1726" s="143"/>
      <c r="H1726" s="143"/>
      <c r="I1726" s="143"/>
      <c r="J1726" s="143"/>
    </row>
    <row r="1727" spans="1:10" s="213" customFormat="1" ht="13.5" customHeight="1">
      <c r="A1727" s="143"/>
      <c r="B1727" s="143"/>
      <c r="C1727" s="143"/>
      <c r="D1727" s="143"/>
      <c r="E1727" s="143"/>
      <c r="F1727" s="143"/>
      <c r="G1727" s="143"/>
      <c r="H1727" s="143"/>
      <c r="I1727" s="143"/>
      <c r="J1727" s="143"/>
    </row>
    <row r="1728" spans="1:10" s="213" customFormat="1" ht="13.5" customHeight="1">
      <c r="A1728" s="143"/>
      <c r="B1728" s="143"/>
      <c r="C1728" s="143"/>
      <c r="D1728" s="143"/>
      <c r="E1728" s="143"/>
      <c r="F1728" s="143"/>
      <c r="G1728" s="143"/>
      <c r="H1728" s="143"/>
      <c r="I1728" s="143"/>
      <c r="J1728" s="143"/>
    </row>
    <row r="1729" spans="1:10" s="213" customFormat="1" ht="13.5" customHeight="1">
      <c r="A1729" s="143"/>
      <c r="B1729" s="143"/>
      <c r="C1729" s="143"/>
      <c r="D1729" s="143"/>
      <c r="E1729" s="143"/>
      <c r="F1729" s="143"/>
      <c r="G1729" s="143"/>
      <c r="H1729" s="143"/>
      <c r="I1729" s="143"/>
      <c r="J1729" s="143"/>
    </row>
    <row r="1730" spans="1:10" s="213" customFormat="1" ht="13.5" customHeight="1">
      <c r="A1730" s="143"/>
      <c r="B1730" s="143"/>
      <c r="C1730" s="143"/>
      <c r="D1730" s="143"/>
      <c r="E1730" s="143"/>
      <c r="F1730" s="143"/>
      <c r="G1730" s="143"/>
      <c r="H1730" s="143"/>
      <c r="I1730" s="143"/>
      <c r="J1730" s="143"/>
    </row>
    <row r="1731" spans="1:10" s="213" customFormat="1" ht="13.5" customHeight="1">
      <c r="A1731" s="143"/>
      <c r="B1731" s="143"/>
      <c r="C1731" s="143"/>
      <c r="D1731" s="143"/>
      <c r="E1731" s="143"/>
      <c r="F1731" s="143"/>
      <c r="G1731" s="143"/>
      <c r="H1731" s="143"/>
      <c r="I1731" s="143"/>
      <c r="J1731" s="143"/>
    </row>
    <row r="1732" spans="1:10" s="213" customFormat="1" ht="13.5" customHeight="1">
      <c r="A1732" s="143"/>
      <c r="B1732" s="143"/>
      <c r="C1732" s="143"/>
      <c r="D1732" s="143"/>
      <c r="E1732" s="143"/>
      <c r="F1732" s="143"/>
      <c r="G1732" s="143"/>
      <c r="H1732" s="143"/>
      <c r="I1732" s="143"/>
      <c r="J1732" s="143"/>
    </row>
    <row r="1733" spans="1:10" s="213" customFormat="1" ht="13.5" customHeight="1">
      <c r="A1733" s="143"/>
      <c r="B1733" s="143"/>
      <c r="C1733" s="143"/>
      <c r="D1733" s="143"/>
      <c r="E1733" s="143"/>
      <c r="F1733" s="143"/>
      <c r="G1733" s="143"/>
      <c r="H1733" s="143"/>
      <c r="I1733" s="143"/>
      <c r="J1733" s="143"/>
    </row>
    <row r="1734" spans="1:10" s="213" customFormat="1" ht="13.5" customHeight="1">
      <c r="A1734" s="143"/>
      <c r="B1734" s="143"/>
      <c r="C1734" s="143"/>
      <c r="D1734" s="143"/>
      <c r="E1734" s="143"/>
      <c r="F1734" s="143"/>
      <c r="G1734" s="143"/>
      <c r="H1734" s="143"/>
      <c r="I1734" s="143"/>
      <c r="J1734" s="143"/>
    </row>
    <row r="1735" spans="1:10" s="213" customFormat="1" ht="13.5" customHeight="1">
      <c r="A1735" s="143"/>
      <c r="B1735" s="143"/>
      <c r="C1735" s="143"/>
      <c r="D1735" s="143"/>
      <c r="E1735" s="143"/>
      <c r="F1735" s="143"/>
      <c r="G1735" s="143"/>
      <c r="H1735" s="143"/>
      <c r="I1735" s="143"/>
      <c r="J1735" s="143"/>
    </row>
    <row r="1736" spans="1:10" s="213" customFormat="1" ht="13.5" customHeight="1">
      <c r="A1736" s="143"/>
      <c r="B1736" s="143"/>
      <c r="C1736" s="143"/>
      <c r="D1736" s="143"/>
      <c r="E1736" s="143"/>
      <c r="F1736" s="143"/>
      <c r="G1736" s="143"/>
      <c r="H1736" s="143"/>
      <c r="I1736" s="143"/>
      <c r="J1736" s="143"/>
    </row>
    <row r="1737" spans="1:10" s="213" customFormat="1" ht="13.5" customHeight="1">
      <c r="A1737" s="143"/>
      <c r="B1737" s="143"/>
      <c r="C1737" s="143"/>
      <c r="D1737" s="143"/>
      <c r="E1737" s="143"/>
      <c r="F1737" s="143"/>
      <c r="G1737" s="143"/>
      <c r="H1737" s="143"/>
      <c r="I1737" s="143"/>
      <c r="J1737" s="143"/>
    </row>
    <row r="1738" spans="1:10" s="213" customFormat="1" ht="13.5" customHeight="1">
      <c r="A1738" s="143"/>
      <c r="B1738" s="143"/>
      <c r="C1738" s="143"/>
      <c r="D1738" s="143"/>
      <c r="E1738" s="143"/>
      <c r="F1738" s="143"/>
      <c r="G1738" s="143"/>
      <c r="H1738" s="143"/>
      <c r="I1738" s="143"/>
      <c r="J1738" s="143"/>
    </row>
    <row r="1739" spans="1:10" s="213" customFormat="1" ht="13.5" customHeight="1">
      <c r="A1739" s="143"/>
      <c r="B1739" s="143"/>
      <c r="C1739" s="143"/>
      <c r="D1739" s="143"/>
      <c r="E1739" s="143"/>
      <c r="F1739" s="143"/>
      <c r="G1739" s="143"/>
      <c r="H1739" s="143"/>
      <c r="I1739" s="143"/>
      <c r="J1739" s="143"/>
    </row>
    <row r="1740" spans="1:10" s="213" customFormat="1" ht="13.5" customHeight="1">
      <c r="A1740" s="143"/>
      <c r="B1740" s="143"/>
      <c r="C1740" s="143"/>
      <c r="D1740" s="143"/>
      <c r="E1740" s="143"/>
      <c r="F1740" s="143"/>
      <c r="G1740" s="143"/>
      <c r="H1740" s="143"/>
      <c r="I1740" s="143"/>
      <c r="J1740" s="143"/>
    </row>
    <row r="1741" spans="1:10" s="213" customFormat="1" ht="13.5" customHeight="1">
      <c r="A1741" s="143"/>
      <c r="B1741" s="143"/>
      <c r="C1741" s="143"/>
      <c r="D1741" s="143"/>
      <c r="E1741" s="143"/>
      <c r="F1741" s="143"/>
      <c r="G1741" s="143"/>
      <c r="H1741" s="143"/>
      <c r="I1741" s="143"/>
      <c r="J1741" s="143"/>
    </row>
    <row r="1742" spans="1:10" s="213" customFormat="1" ht="13.5" customHeight="1">
      <c r="A1742" s="143"/>
      <c r="B1742" s="143"/>
      <c r="C1742" s="143"/>
      <c r="D1742" s="143"/>
      <c r="E1742" s="143"/>
      <c r="F1742" s="143"/>
      <c r="G1742" s="143"/>
      <c r="H1742" s="143"/>
      <c r="I1742" s="143"/>
      <c r="J1742" s="143"/>
    </row>
    <row r="1743" spans="1:10" s="213" customFormat="1" ht="13.5" customHeight="1">
      <c r="A1743" s="143"/>
      <c r="B1743" s="143"/>
      <c r="C1743" s="143"/>
      <c r="D1743" s="143"/>
      <c r="E1743" s="143"/>
      <c r="F1743" s="143"/>
      <c r="G1743" s="143"/>
      <c r="H1743" s="143"/>
      <c r="I1743" s="143"/>
      <c r="J1743" s="143"/>
    </row>
    <row r="1744" spans="1:10" s="213" customFormat="1" ht="13.5" customHeight="1">
      <c r="A1744" s="143"/>
      <c r="B1744" s="143"/>
      <c r="C1744" s="143"/>
      <c r="D1744" s="143"/>
      <c r="E1744" s="143"/>
      <c r="F1744" s="143"/>
      <c r="G1744" s="143"/>
      <c r="H1744" s="143"/>
      <c r="I1744" s="143"/>
      <c r="J1744" s="143"/>
    </row>
    <row r="1745" spans="1:10" s="213" customFormat="1" ht="13.5" customHeight="1">
      <c r="A1745" s="143"/>
      <c r="B1745" s="143"/>
      <c r="C1745" s="143"/>
      <c r="D1745" s="143"/>
      <c r="E1745" s="143"/>
      <c r="F1745" s="143"/>
      <c r="G1745" s="143"/>
      <c r="H1745" s="143"/>
      <c r="I1745" s="143"/>
      <c r="J1745" s="143"/>
    </row>
    <row r="1746" spans="1:10" s="213" customFormat="1" ht="13.5" customHeight="1">
      <c r="A1746" s="143"/>
      <c r="B1746" s="143"/>
      <c r="C1746" s="143"/>
      <c r="D1746" s="143"/>
      <c r="E1746" s="143"/>
      <c r="F1746" s="143"/>
      <c r="G1746" s="143"/>
      <c r="H1746" s="143"/>
      <c r="I1746" s="143"/>
      <c r="J1746" s="143"/>
    </row>
    <row r="1747" spans="1:10" s="213" customFormat="1" ht="13.5" customHeight="1">
      <c r="A1747" s="143"/>
      <c r="B1747" s="143"/>
      <c r="C1747" s="143"/>
      <c r="D1747" s="143"/>
      <c r="E1747" s="143"/>
      <c r="F1747" s="143"/>
      <c r="G1747" s="143"/>
      <c r="H1747" s="143"/>
      <c r="I1747" s="143"/>
      <c r="J1747" s="143"/>
    </row>
    <row r="1748" spans="1:10" s="213" customFormat="1" ht="13.5" customHeight="1">
      <c r="A1748" s="143"/>
      <c r="B1748" s="143"/>
      <c r="C1748" s="143"/>
      <c r="D1748" s="143"/>
      <c r="E1748" s="143"/>
      <c r="F1748" s="143"/>
      <c r="G1748" s="143"/>
      <c r="H1748" s="143"/>
      <c r="I1748" s="143"/>
      <c r="J1748" s="143"/>
    </row>
    <row r="1749" spans="1:10" s="213" customFormat="1" ht="13.5" customHeight="1">
      <c r="A1749" s="143"/>
      <c r="B1749" s="143"/>
      <c r="C1749" s="143"/>
      <c r="D1749" s="143"/>
      <c r="E1749" s="143"/>
      <c r="F1749" s="143"/>
      <c r="G1749" s="143"/>
      <c r="H1749" s="143"/>
      <c r="I1749" s="143"/>
      <c r="J1749" s="143"/>
    </row>
    <row r="1750" spans="1:10" s="213" customFormat="1" ht="13.5" customHeight="1">
      <c r="A1750" s="143"/>
      <c r="B1750" s="143"/>
      <c r="C1750" s="143"/>
      <c r="D1750" s="143"/>
      <c r="E1750" s="143"/>
      <c r="F1750" s="143"/>
      <c r="G1750" s="143"/>
      <c r="H1750" s="143"/>
      <c r="I1750" s="143"/>
      <c r="J1750" s="143"/>
    </row>
    <row r="1751" spans="1:10" s="213" customFormat="1" ht="13.5" customHeight="1">
      <c r="A1751" s="143"/>
      <c r="B1751" s="143"/>
      <c r="C1751" s="143"/>
      <c r="D1751" s="143"/>
      <c r="E1751" s="143"/>
      <c r="F1751" s="143"/>
      <c r="G1751" s="143"/>
      <c r="H1751" s="143"/>
      <c r="I1751" s="143"/>
      <c r="J1751" s="143"/>
    </row>
    <row r="1752" spans="1:10" s="213" customFormat="1" ht="13.5" customHeight="1">
      <c r="A1752" s="143"/>
      <c r="B1752" s="143"/>
      <c r="C1752" s="143"/>
      <c r="D1752" s="143"/>
      <c r="E1752" s="143"/>
      <c r="F1752" s="143"/>
      <c r="G1752" s="143"/>
      <c r="H1752" s="143"/>
      <c r="I1752" s="143"/>
      <c r="J1752" s="143"/>
    </row>
    <row r="1753" spans="1:10" s="213" customFormat="1" ht="13.5" customHeight="1">
      <c r="A1753" s="143"/>
      <c r="B1753" s="143"/>
      <c r="C1753" s="143"/>
      <c r="D1753" s="143"/>
      <c r="E1753" s="143"/>
      <c r="F1753" s="143"/>
      <c r="G1753" s="143"/>
      <c r="H1753" s="143"/>
      <c r="I1753" s="143"/>
      <c r="J1753" s="143"/>
    </row>
    <row r="1754" spans="1:10" s="213" customFormat="1" ht="13.5" customHeight="1">
      <c r="A1754" s="143"/>
      <c r="B1754" s="143"/>
      <c r="C1754" s="143"/>
      <c r="D1754" s="143"/>
      <c r="E1754" s="143"/>
      <c r="F1754" s="143"/>
      <c r="G1754" s="143"/>
      <c r="H1754" s="143"/>
      <c r="I1754" s="143"/>
      <c r="J1754" s="143"/>
    </row>
    <row r="1755" spans="1:10" s="213" customFormat="1" ht="13.5" customHeight="1">
      <c r="A1755" s="143"/>
      <c r="B1755" s="143"/>
      <c r="C1755" s="143"/>
      <c r="D1755" s="143"/>
      <c r="E1755" s="143"/>
      <c r="F1755" s="143"/>
      <c r="G1755" s="143"/>
      <c r="H1755" s="143"/>
      <c r="I1755" s="143"/>
      <c r="J1755" s="143"/>
    </row>
    <row r="1756" spans="1:10" s="213" customFormat="1" ht="13.5" customHeight="1">
      <c r="A1756" s="143"/>
      <c r="B1756" s="143"/>
      <c r="C1756" s="143"/>
      <c r="D1756" s="143"/>
      <c r="E1756" s="143"/>
      <c r="F1756" s="143"/>
      <c r="G1756" s="143"/>
      <c r="H1756" s="143"/>
      <c r="I1756" s="143"/>
      <c r="J1756" s="143"/>
    </row>
    <row r="1757" spans="1:10" s="213" customFormat="1" ht="13.5" customHeight="1">
      <c r="A1757" s="143"/>
      <c r="B1757" s="143"/>
      <c r="C1757" s="143"/>
      <c r="D1757" s="143"/>
      <c r="E1757" s="143"/>
      <c r="F1757" s="143"/>
      <c r="G1757" s="143"/>
      <c r="H1757" s="143"/>
      <c r="I1757" s="143"/>
      <c r="J1757" s="143"/>
    </row>
    <row r="1758" spans="1:10" s="213" customFormat="1" ht="13.5" customHeight="1">
      <c r="A1758" s="143"/>
      <c r="B1758" s="143"/>
      <c r="C1758" s="143"/>
      <c r="D1758" s="143"/>
      <c r="E1758" s="143"/>
      <c r="F1758" s="143"/>
      <c r="G1758" s="143"/>
      <c r="H1758" s="143"/>
      <c r="I1758" s="143"/>
      <c r="J1758" s="143"/>
    </row>
    <row r="1759" spans="1:10" s="213" customFormat="1" ht="13.5" customHeight="1">
      <c r="A1759" s="143"/>
      <c r="B1759" s="143"/>
      <c r="C1759" s="143"/>
      <c r="D1759" s="143"/>
      <c r="E1759" s="143"/>
      <c r="F1759" s="143"/>
      <c r="G1759" s="143"/>
      <c r="H1759" s="143"/>
      <c r="I1759" s="143"/>
      <c r="J1759" s="143"/>
    </row>
    <row r="1760" spans="1:10" s="213" customFormat="1" ht="13.5" customHeight="1">
      <c r="A1760" s="143"/>
      <c r="B1760" s="143"/>
      <c r="C1760" s="143"/>
      <c r="D1760" s="143"/>
      <c r="E1760" s="143"/>
      <c r="F1760" s="143"/>
      <c r="G1760" s="143"/>
      <c r="H1760" s="143"/>
      <c r="I1760" s="143"/>
      <c r="J1760" s="143"/>
    </row>
    <row r="1761" spans="1:10" s="213" customFormat="1" ht="13.5" customHeight="1">
      <c r="A1761" s="143"/>
      <c r="B1761" s="143"/>
      <c r="C1761" s="143"/>
      <c r="D1761" s="143"/>
      <c r="E1761" s="143"/>
      <c r="F1761" s="143"/>
      <c r="G1761" s="143"/>
      <c r="H1761" s="143"/>
      <c r="I1761" s="143"/>
      <c r="J1761" s="143"/>
    </row>
    <row r="1762" spans="1:10" s="213" customFormat="1" ht="13.5" customHeight="1">
      <c r="A1762" s="143"/>
      <c r="B1762" s="143"/>
      <c r="C1762" s="143"/>
      <c r="D1762" s="143"/>
      <c r="E1762" s="143"/>
      <c r="F1762" s="143"/>
      <c r="G1762" s="143"/>
      <c r="H1762" s="143"/>
      <c r="I1762" s="143"/>
      <c r="J1762" s="143"/>
    </row>
    <row r="1763" spans="1:10" s="213" customFormat="1" ht="13.5" customHeight="1">
      <c r="A1763" s="143"/>
      <c r="B1763" s="143"/>
      <c r="C1763" s="143"/>
      <c r="D1763" s="143"/>
      <c r="E1763" s="143"/>
      <c r="F1763" s="143"/>
      <c r="G1763" s="143"/>
      <c r="H1763" s="143"/>
      <c r="I1763" s="143"/>
      <c r="J1763" s="143"/>
    </row>
    <row r="1764" spans="1:10" s="213" customFormat="1" ht="13.5" customHeight="1">
      <c r="A1764" s="143"/>
      <c r="B1764" s="143"/>
      <c r="C1764" s="143"/>
      <c r="D1764" s="143"/>
      <c r="E1764" s="143"/>
      <c r="F1764" s="143"/>
      <c r="G1764" s="143"/>
      <c r="H1764" s="143"/>
      <c r="I1764" s="143"/>
      <c r="J1764" s="143"/>
    </row>
    <row r="1765" spans="1:10" s="213" customFormat="1" ht="13.5" customHeight="1">
      <c r="A1765" s="143"/>
      <c r="B1765" s="143"/>
      <c r="C1765" s="143"/>
      <c r="D1765" s="143"/>
      <c r="E1765" s="143"/>
      <c r="F1765" s="143"/>
      <c r="G1765" s="143"/>
      <c r="H1765" s="143"/>
      <c r="I1765" s="143"/>
      <c r="J1765" s="143"/>
    </row>
    <row r="1766" spans="1:10" s="213" customFormat="1" ht="13.5" customHeight="1">
      <c r="A1766" s="143"/>
      <c r="B1766" s="143"/>
      <c r="C1766" s="143"/>
      <c r="D1766" s="143"/>
      <c r="E1766" s="143"/>
      <c r="F1766" s="143"/>
      <c r="G1766" s="143"/>
      <c r="H1766" s="143"/>
      <c r="I1766" s="143"/>
      <c r="J1766" s="143"/>
    </row>
    <row r="1767" spans="1:10" s="213" customFormat="1" ht="13.5" customHeight="1">
      <c r="A1767" s="143"/>
      <c r="B1767" s="143"/>
      <c r="C1767" s="143"/>
      <c r="D1767" s="143"/>
      <c r="E1767" s="143"/>
      <c r="F1767" s="143"/>
      <c r="G1767" s="143"/>
      <c r="H1767" s="143"/>
      <c r="I1767" s="143"/>
      <c r="J1767" s="143"/>
    </row>
    <row r="1768" spans="1:10" s="213" customFormat="1" ht="13.5" customHeight="1">
      <c r="A1768" s="143"/>
      <c r="B1768" s="143"/>
      <c r="C1768" s="143"/>
      <c r="D1768" s="143"/>
      <c r="E1768" s="143"/>
      <c r="F1768" s="143"/>
      <c r="G1768" s="143"/>
      <c r="H1768" s="143"/>
      <c r="I1768" s="143"/>
      <c r="J1768" s="143"/>
    </row>
    <row r="1769" spans="1:10" s="213" customFormat="1" ht="13.5" customHeight="1">
      <c r="A1769" s="143"/>
      <c r="B1769" s="143"/>
      <c r="C1769" s="143"/>
      <c r="D1769" s="143"/>
      <c r="E1769" s="143"/>
      <c r="F1769" s="143"/>
      <c r="G1769" s="143"/>
      <c r="H1769" s="143"/>
      <c r="I1769" s="143"/>
      <c r="J1769" s="143"/>
    </row>
    <row r="1770" spans="1:10" s="213" customFormat="1" ht="13.5" customHeight="1">
      <c r="A1770" s="143"/>
      <c r="B1770" s="143"/>
      <c r="C1770" s="143"/>
      <c r="D1770" s="143"/>
      <c r="E1770" s="143"/>
      <c r="F1770" s="143"/>
      <c r="G1770" s="143"/>
      <c r="H1770" s="143"/>
      <c r="I1770" s="143"/>
      <c r="J1770" s="143"/>
    </row>
    <row r="1771" spans="1:10" s="213" customFormat="1" ht="13.5" customHeight="1">
      <c r="A1771" s="143"/>
      <c r="B1771" s="143"/>
      <c r="C1771" s="143"/>
      <c r="D1771" s="143"/>
      <c r="E1771" s="143"/>
      <c r="F1771" s="143"/>
      <c r="G1771" s="143"/>
      <c r="H1771" s="143"/>
      <c r="I1771" s="143"/>
      <c r="J1771" s="143"/>
    </row>
    <row r="1772" spans="1:10" s="213" customFormat="1" ht="13.5" customHeight="1">
      <c r="A1772" s="143"/>
      <c r="B1772" s="143"/>
      <c r="C1772" s="143"/>
      <c r="D1772" s="143"/>
      <c r="E1772" s="143"/>
      <c r="F1772" s="143"/>
      <c r="G1772" s="143"/>
      <c r="H1772" s="143"/>
      <c r="I1772" s="143"/>
      <c r="J1772" s="143"/>
    </row>
    <row r="1773" spans="1:10" s="213" customFormat="1" ht="13.5" customHeight="1">
      <c r="A1773" s="143"/>
      <c r="B1773" s="143"/>
      <c r="C1773" s="143"/>
      <c r="D1773" s="143"/>
      <c r="E1773" s="143"/>
      <c r="F1773" s="143"/>
      <c r="G1773" s="143"/>
      <c r="H1773" s="143"/>
      <c r="I1773" s="143"/>
      <c r="J1773" s="143"/>
    </row>
    <row r="1774" spans="1:10" s="213" customFormat="1" ht="13.5" customHeight="1">
      <c r="A1774" s="143"/>
      <c r="B1774" s="143"/>
      <c r="C1774" s="143"/>
      <c r="D1774" s="143"/>
      <c r="E1774" s="143"/>
      <c r="F1774" s="143"/>
      <c r="G1774" s="143"/>
      <c r="H1774" s="143"/>
      <c r="I1774" s="143"/>
      <c r="J1774" s="143"/>
    </row>
    <row r="1775" spans="1:10" s="213" customFormat="1" ht="13.5" customHeight="1">
      <c r="A1775" s="143"/>
      <c r="B1775" s="143"/>
      <c r="C1775" s="143"/>
      <c r="D1775" s="143"/>
      <c r="E1775" s="143"/>
      <c r="F1775" s="143"/>
      <c r="G1775" s="143"/>
      <c r="H1775" s="143"/>
      <c r="I1775" s="143"/>
      <c r="J1775" s="143"/>
    </row>
    <row r="1776" spans="1:10" s="213" customFormat="1" ht="13.5" customHeight="1">
      <c r="A1776" s="143"/>
      <c r="B1776" s="143"/>
      <c r="C1776" s="143"/>
      <c r="D1776" s="143"/>
      <c r="E1776" s="143"/>
      <c r="F1776" s="143"/>
      <c r="G1776" s="143"/>
      <c r="H1776" s="143"/>
      <c r="I1776" s="143"/>
      <c r="J1776" s="143"/>
    </row>
    <row r="1777" spans="1:10" s="213" customFormat="1" ht="13.5" customHeight="1">
      <c r="A1777" s="143"/>
      <c r="B1777" s="143"/>
      <c r="C1777" s="143"/>
      <c r="D1777" s="143"/>
      <c r="E1777" s="143"/>
      <c r="F1777" s="143"/>
      <c r="G1777" s="143"/>
      <c r="H1777" s="143"/>
      <c r="I1777" s="143"/>
      <c r="J1777" s="143"/>
    </row>
    <row r="1778" spans="1:10" s="213" customFormat="1" ht="13.5" customHeight="1">
      <c r="A1778" s="143"/>
      <c r="B1778" s="143"/>
      <c r="C1778" s="143"/>
      <c r="D1778" s="143"/>
      <c r="E1778" s="143"/>
      <c r="F1778" s="143"/>
      <c r="G1778" s="143"/>
      <c r="H1778" s="143"/>
      <c r="I1778" s="143"/>
      <c r="J1778" s="143"/>
    </row>
    <row r="1779" spans="1:10" s="213" customFormat="1" ht="13.5" customHeight="1">
      <c r="A1779" s="143"/>
      <c r="B1779" s="143"/>
      <c r="C1779" s="143"/>
      <c r="D1779" s="143"/>
      <c r="E1779" s="143"/>
      <c r="F1779" s="143"/>
      <c r="G1779" s="143"/>
      <c r="H1779" s="143"/>
      <c r="I1779" s="143"/>
      <c r="J1779" s="143"/>
    </row>
    <row r="1780" spans="1:10" s="213" customFormat="1" ht="13.5" customHeight="1">
      <c r="A1780" s="143"/>
      <c r="B1780" s="143"/>
      <c r="C1780" s="143"/>
      <c r="D1780" s="143"/>
      <c r="E1780" s="143"/>
      <c r="F1780" s="143"/>
      <c r="G1780" s="143"/>
      <c r="H1780" s="143"/>
      <c r="I1780" s="143"/>
      <c r="J1780" s="143"/>
    </row>
    <row r="1781" spans="1:10" s="213" customFormat="1" ht="13.5" customHeight="1">
      <c r="A1781" s="143"/>
      <c r="B1781" s="143"/>
      <c r="C1781" s="143"/>
      <c r="D1781" s="143"/>
      <c r="E1781" s="143"/>
      <c r="F1781" s="143"/>
      <c r="G1781" s="143"/>
      <c r="H1781" s="143"/>
      <c r="I1781" s="143"/>
      <c r="J1781" s="143"/>
    </row>
    <row r="1782" spans="1:10" s="213" customFormat="1" ht="13.5" customHeight="1">
      <c r="A1782" s="143"/>
      <c r="B1782" s="143"/>
      <c r="C1782" s="143"/>
      <c r="D1782" s="143"/>
      <c r="E1782" s="143"/>
      <c r="F1782" s="143"/>
      <c r="G1782" s="143"/>
      <c r="H1782" s="143"/>
      <c r="I1782" s="143"/>
      <c r="J1782" s="143"/>
    </row>
    <row r="1783" spans="1:10" s="213" customFormat="1" ht="13.5" customHeight="1">
      <c r="A1783" s="143"/>
      <c r="B1783" s="143"/>
      <c r="C1783" s="143"/>
      <c r="D1783" s="143"/>
      <c r="E1783" s="143"/>
      <c r="F1783" s="143"/>
      <c r="G1783" s="143"/>
      <c r="H1783" s="143"/>
      <c r="I1783" s="143"/>
      <c r="J1783" s="143"/>
    </row>
    <row r="1784" spans="1:10" s="213" customFormat="1" ht="13.5" customHeight="1">
      <c r="A1784" s="143"/>
      <c r="B1784" s="143"/>
      <c r="C1784" s="143"/>
      <c r="D1784" s="143"/>
      <c r="E1784" s="143"/>
      <c r="F1784" s="143"/>
      <c r="G1784" s="143"/>
      <c r="H1784" s="143"/>
      <c r="I1784" s="143"/>
      <c r="J1784" s="143"/>
    </row>
    <row r="1785" spans="1:10" s="213" customFormat="1" ht="13.5" customHeight="1">
      <c r="A1785" s="143"/>
      <c r="B1785" s="143"/>
      <c r="C1785" s="143"/>
      <c r="D1785" s="143"/>
      <c r="E1785" s="143"/>
      <c r="F1785" s="143"/>
      <c r="G1785" s="143"/>
      <c r="H1785" s="143"/>
      <c r="I1785" s="143"/>
      <c r="J1785" s="143"/>
    </row>
    <row r="1786" spans="1:10" s="213" customFormat="1" ht="13.5" customHeight="1">
      <c r="A1786" s="143"/>
      <c r="B1786" s="143"/>
      <c r="C1786" s="143"/>
      <c r="D1786" s="143"/>
      <c r="E1786" s="143"/>
      <c r="F1786" s="143"/>
      <c r="G1786" s="143"/>
      <c r="H1786" s="143"/>
      <c r="I1786" s="143"/>
      <c r="J1786" s="143"/>
    </row>
    <row r="1787" spans="1:10" s="213" customFormat="1" ht="13.5" customHeight="1">
      <c r="A1787" s="143"/>
      <c r="B1787" s="143"/>
      <c r="C1787" s="143"/>
      <c r="D1787" s="143"/>
      <c r="E1787" s="143"/>
      <c r="F1787" s="143"/>
      <c r="G1787" s="143"/>
      <c r="H1787" s="143"/>
      <c r="I1787" s="143"/>
      <c r="J1787" s="143"/>
    </row>
    <row r="1788" spans="1:10" s="213" customFormat="1" ht="13.5" customHeight="1">
      <c r="A1788" s="143"/>
      <c r="B1788" s="143"/>
      <c r="C1788" s="143"/>
      <c r="D1788" s="143"/>
      <c r="E1788" s="143"/>
      <c r="F1788" s="143"/>
      <c r="G1788" s="143"/>
      <c r="H1788" s="143"/>
      <c r="I1788" s="143"/>
      <c r="J1788" s="143"/>
    </row>
    <row r="1789" spans="1:10" s="213" customFormat="1" ht="13.5" customHeight="1">
      <c r="A1789" s="143"/>
      <c r="B1789" s="143"/>
      <c r="C1789" s="143"/>
      <c r="D1789" s="143"/>
      <c r="E1789" s="143"/>
      <c r="F1789" s="143"/>
      <c r="G1789" s="143"/>
      <c r="H1789" s="143"/>
      <c r="I1789" s="143"/>
      <c r="J1789" s="143"/>
    </row>
    <row r="1790" spans="1:10" s="213" customFormat="1" ht="13.5" customHeight="1">
      <c r="A1790" s="143"/>
      <c r="B1790" s="143"/>
      <c r="C1790" s="143"/>
      <c r="D1790" s="143"/>
      <c r="E1790" s="143"/>
      <c r="F1790" s="143"/>
      <c r="G1790" s="143"/>
      <c r="H1790" s="143"/>
      <c r="I1790" s="143"/>
      <c r="J1790" s="143"/>
    </row>
    <row r="1791" spans="1:10" s="213" customFormat="1" ht="13.5" customHeight="1">
      <c r="A1791" s="143"/>
      <c r="B1791" s="143"/>
      <c r="C1791" s="143"/>
      <c r="D1791" s="143"/>
      <c r="E1791" s="143"/>
      <c r="F1791" s="143"/>
      <c r="G1791" s="143"/>
      <c r="H1791" s="143"/>
      <c r="I1791" s="143"/>
      <c r="J1791" s="143"/>
    </row>
    <row r="1792" spans="1:10" s="213" customFormat="1" ht="13.5" customHeight="1">
      <c r="A1792" s="143"/>
      <c r="B1792" s="143"/>
      <c r="C1792" s="143"/>
      <c r="D1792" s="143"/>
      <c r="E1792" s="143"/>
      <c r="F1792" s="143"/>
      <c r="G1792" s="143"/>
      <c r="H1792" s="143"/>
      <c r="I1792" s="143"/>
      <c r="J1792" s="143"/>
    </row>
    <row r="1793" spans="1:10" s="213" customFormat="1" ht="13.5" customHeight="1">
      <c r="A1793" s="143"/>
      <c r="B1793" s="143"/>
      <c r="C1793" s="143"/>
      <c r="D1793" s="143"/>
      <c r="E1793" s="143"/>
      <c r="F1793" s="143"/>
      <c r="G1793" s="143"/>
      <c r="H1793" s="143"/>
      <c r="I1793" s="143"/>
      <c r="J1793" s="143"/>
    </row>
    <row r="1794" spans="1:10" s="213" customFormat="1" ht="13.5" customHeight="1">
      <c r="A1794" s="143"/>
      <c r="B1794" s="143"/>
      <c r="C1794" s="143"/>
      <c r="D1794" s="143"/>
      <c r="E1794" s="143"/>
      <c r="F1794" s="143"/>
      <c r="G1794" s="143"/>
      <c r="H1794" s="143"/>
      <c r="I1794" s="143"/>
      <c r="J1794" s="143"/>
    </row>
    <row r="1795" spans="1:10" s="213" customFormat="1" ht="13.5" customHeight="1">
      <c r="A1795" s="143"/>
      <c r="B1795" s="143"/>
      <c r="C1795" s="143"/>
      <c r="D1795" s="143"/>
      <c r="E1795" s="143"/>
      <c r="F1795" s="143"/>
      <c r="G1795" s="143"/>
      <c r="H1795" s="143"/>
      <c r="I1795" s="143"/>
      <c r="J1795" s="143"/>
    </row>
    <row r="1796" spans="1:10" s="213" customFormat="1" ht="13.5" customHeight="1">
      <c r="A1796" s="143"/>
      <c r="B1796" s="143"/>
      <c r="C1796" s="143"/>
      <c r="D1796" s="143"/>
      <c r="E1796" s="143"/>
      <c r="F1796" s="143"/>
      <c r="G1796" s="143"/>
      <c r="H1796" s="143"/>
      <c r="I1796" s="143"/>
      <c r="J1796" s="143"/>
    </row>
    <row r="1797" spans="1:10" s="213" customFormat="1" ht="13.5" customHeight="1">
      <c r="A1797" s="143"/>
      <c r="B1797" s="143"/>
      <c r="C1797" s="143"/>
      <c r="D1797" s="143"/>
      <c r="E1797" s="143"/>
      <c r="F1797" s="143"/>
      <c r="G1797" s="143"/>
      <c r="H1797" s="143"/>
      <c r="I1797" s="143"/>
      <c r="J1797" s="143"/>
    </row>
    <row r="1798" spans="1:10" s="213" customFormat="1" ht="13.5" customHeight="1">
      <c r="A1798" s="143"/>
      <c r="B1798" s="143"/>
      <c r="C1798" s="143"/>
      <c r="D1798" s="143"/>
      <c r="E1798" s="143"/>
      <c r="F1798" s="143"/>
      <c r="G1798" s="143"/>
      <c r="H1798" s="143"/>
      <c r="I1798" s="143"/>
      <c r="J1798" s="143"/>
    </row>
    <row r="1799" spans="1:10" s="213" customFormat="1" ht="13.5" customHeight="1">
      <c r="A1799" s="143"/>
      <c r="B1799" s="143"/>
      <c r="C1799" s="143"/>
      <c r="D1799" s="143"/>
      <c r="E1799" s="143"/>
      <c r="F1799" s="143"/>
      <c r="G1799" s="143"/>
      <c r="H1799" s="143"/>
      <c r="I1799" s="143"/>
      <c r="J1799" s="143"/>
    </row>
    <row r="1800" spans="1:10" s="213" customFormat="1" ht="13.5" customHeight="1">
      <c r="A1800" s="143"/>
      <c r="B1800" s="143"/>
      <c r="C1800" s="143"/>
      <c r="D1800" s="143"/>
      <c r="E1800" s="143"/>
      <c r="F1800" s="143"/>
      <c r="G1800" s="143"/>
      <c r="H1800" s="143"/>
      <c r="I1800" s="143"/>
      <c r="J1800" s="143"/>
    </row>
    <row r="1801" spans="1:10" s="213" customFormat="1" ht="13.5" customHeight="1">
      <c r="A1801" s="143"/>
      <c r="B1801" s="143"/>
      <c r="C1801" s="143"/>
      <c r="D1801" s="143"/>
      <c r="E1801" s="143"/>
      <c r="F1801" s="143"/>
      <c r="G1801" s="143"/>
      <c r="H1801" s="143"/>
      <c r="I1801" s="143"/>
      <c r="J1801" s="143"/>
    </row>
    <row r="1802" spans="1:10" s="213" customFormat="1" ht="13.5" customHeight="1">
      <c r="A1802" s="143"/>
      <c r="B1802" s="143"/>
      <c r="C1802" s="143"/>
      <c r="D1802" s="143"/>
      <c r="E1802" s="143"/>
      <c r="F1802" s="143"/>
      <c r="G1802" s="143"/>
      <c r="H1802" s="143"/>
      <c r="I1802" s="143"/>
      <c r="J1802" s="143"/>
    </row>
    <row r="1803" spans="1:10" s="213" customFormat="1" ht="13.5" customHeight="1">
      <c r="A1803" s="143"/>
      <c r="B1803" s="143"/>
      <c r="C1803" s="143"/>
      <c r="D1803" s="143"/>
      <c r="E1803" s="143"/>
      <c r="F1803" s="143"/>
      <c r="G1803" s="143"/>
      <c r="H1803" s="143"/>
      <c r="I1803" s="143"/>
      <c r="J1803" s="143"/>
    </row>
    <row r="1804" spans="1:10" s="213" customFormat="1" ht="13.5" customHeight="1">
      <c r="A1804" s="143"/>
      <c r="B1804" s="143"/>
      <c r="C1804" s="143"/>
      <c r="D1804" s="143"/>
      <c r="E1804" s="143"/>
      <c r="F1804" s="143"/>
      <c r="G1804" s="143"/>
      <c r="H1804" s="143"/>
      <c r="I1804" s="143"/>
      <c r="J1804" s="143"/>
    </row>
    <row r="1805" spans="1:10" s="213" customFormat="1" ht="13.5" customHeight="1">
      <c r="A1805" s="143"/>
      <c r="B1805" s="143"/>
      <c r="C1805" s="143"/>
      <c r="D1805" s="143"/>
      <c r="E1805" s="143"/>
      <c r="F1805" s="143"/>
      <c r="G1805" s="143"/>
      <c r="H1805" s="143"/>
      <c r="I1805" s="143"/>
      <c r="J1805" s="143"/>
    </row>
    <row r="1806" spans="1:10" s="213" customFormat="1" ht="13.5" customHeight="1">
      <c r="A1806" s="143"/>
      <c r="B1806" s="143"/>
      <c r="C1806" s="143"/>
      <c r="D1806" s="143"/>
      <c r="E1806" s="143"/>
      <c r="F1806" s="143"/>
      <c r="G1806" s="143"/>
      <c r="H1806" s="143"/>
      <c r="I1806" s="143"/>
      <c r="J1806" s="143"/>
    </row>
    <row r="1807" spans="1:10" s="213" customFormat="1" ht="13.5" customHeight="1">
      <c r="A1807" s="143"/>
      <c r="B1807" s="143"/>
      <c r="C1807" s="143"/>
      <c r="D1807" s="143"/>
      <c r="E1807" s="143"/>
      <c r="F1807" s="143"/>
      <c r="G1807" s="143"/>
      <c r="H1807" s="143"/>
      <c r="I1807" s="143"/>
      <c r="J1807" s="143"/>
    </row>
    <row r="1808" spans="1:10" s="213" customFormat="1" ht="13.5" customHeight="1">
      <c r="A1808" s="143"/>
      <c r="B1808" s="143"/>
      <c r="C1808" s="143"/>
      <c r="D1808" s="143"/>
      <c r="E1808" s="143"/>
      <c r="F1808" s="143"/>
      <c r="G1808" s="143"/>
      <c r="H1808" s="143"/>
      <c r="I1808" s="143"/>
      <c r="J1808" s="143"/>
    </row>
    <row r="1809" spans="1:10" s="213" customFormat="1" ht="13.5" customHeight="1">
      <c r="A1809" s="143"/>
      <c r="B1809" s="143"/>
      <c r="C1809" s="143"/>
      <c r="D1809" s="143"/>
      <c r="E1809" s="143"/>
      <c r="F1809" s="143"/>
      <c r="G1809" s="143"/>
      <c r="H1809" s="143"/>
      <c r="I1809" s="143"/>
      <c r="J1809" s="143"/>
    </row>
    <row r="1810" spans="1:10" s="213" customFormat="1" ht="13.5" customHeight="1">
      <c r="A1810" s="143"/>
      <c r="B1810" s="143"/>
      <c r="C1810" s="143"/>
      <c r="D1810" s="143"/>
      <c r="E1810" s="143"/>
      <c r="F1810" s="143"/>
      <c r="G1810" s="143"/>
      <c r="H1810" s="143"/>
      <c r="I1810" s="143"/>
      <c r="J1810" s="143"/>
    </row>
    <row r="1811" spans="1:10" s="213" customFormat="1" ht="13.5" customHeight="1">
      <c r="A1811" s="143"/>
      <c r="B1811" s="143"/>
      <c r="C1811" s="143"/>
      <c r="D1811" s="143"/>
      <c r="E1811" s="143"/>
      <c r="F1811" s="143"/>
      <c r="G1811" s="143"/>
      <c r="H1811" s="143"/>
      <c r="I1811" s="143"/>
      <c r="J1811" s="143"/>
    </row>
    <row r="1812" spans="1:10" s="213" customFormat="1" ht="13.5" customHeight="1">
      <c r="A1812" s="143"/>
      <c r="B1812" s="143"/>
      <c r="C1812" s="143"/>
      <c r="D1812" s="143"/>
      <c r="E1812" s="143"/>
      <c r="F1812" s="143"/>
      <c r="G1812" s="143"/>
      <c r="H1812" s="143"/>
      <c r="I1812" s="143"/>
      <c r="J1812" s="143"/>
    </row>
    <row r="1813" spans="1:10" s="213" customFormat="1" ht="13.5" customHeight="1">
      <c r="A1813" s="143"/>
      <c r="B1813" s="143"/>
      <c r="C1813" s="143"/>
      <c r="D1813" s="143"/>
      <c r="E1813" s="143"/>
      <c r="F1813" s="143"/>
      <c r="G1813" s="143"/>
      <c r="H1813" s="143"/>
      <c r="I1813" s="143"/>
      <c r="J1813" s="143"/>
    </row>
    <row r="1814" spans="1:10" s="213" customFormat="1" ht="13.5" customHeight="1">
      <c r="A1814" s="143"/>
      <c r="B1814" s="143"/>
      <c r="C1814" s="143"/>
      <c r="D1814" s="143"/>
      <c r="E1814" s="143"/>
      <c r="F1814" s="143"/>
      <c r="G1814" s="143"/>
      <c r="H1814" s="143"/>
      <c r="I1814" s="143"/>
      <c r="J1814" s="143"/>
    </row>
    <row r="1815" spans="1:10" s="213" customFormat="1" ht="13.5" customHeight="1">
      <c r="A1815" s="143"/>
      <c r="B1815" s="143"/>
      <c r="C1815" s="143"/>
      <c r="D1815" s="143"/>
      <c r="E1815" s="143"/>
      <c r="F1815" s="143"/>
      <c r="G1815" s="143"/>
      <c r="H1815" s="143"/>
      <c r="I1815" s="143"/>
      <c r="J1815" s="143"/>
    </row>
    <row r="1816" spans="1:10" s="213" customFormat="1" ht="13.5" customHeight="1">
      <c r="A1816" s="143"/>
      <c r="B1816" s="143"/>
      <c r="C1816" s="143"/>
      <c r="D1816" s="143"/>
      <c r="E1816" s="143"/>
      <c r="F1816" s="143"/>
      <c r="G1816" s="143"/>
      <c r="H1816" s="143"/>
      <c r="I1816" s="143"/>
      <c r="J1816" s="143"/>
    </row>
    <row r="1817" spans="1:10" s="213" customFormat="1" ht="13.5" customHeight="1">
      <c r="A1817" s="143"/>
      <c r="B1817" s="143"/>
      <c r="C1817" s="143"/>
      <c r="D1817" s="143"/>
      <c r="E1817" s="143"/>
      <c r="F1817" s="143"/>
      <c r="G1817" s="143"/>
      <c r="H1817" s="143"/>
      <c r="I1817" s="143"/>
      <c r="J1817" s="143"/>
    </row>
    <row r="1818" spans="1:10" s="213" customFormat="1" ht="13.5" customHeight="1">
      <c r="A1818" s="143"/>
      <c r="B1818" s="143"/>
      <c r="C1818" s="143"/>
      <c r="D1818" s="143"/>
      <c r="E1818" s="143"/>
      <c r="F1818" s="143"/>
      <c r="G1818" s="143"/>
      <c r="H1818" s="143"/>
      <c r="I1818" s="143"/>
      <c r="J1818" s="143"/>
    </row>
    <row r="1819" spans="1:10" s="213" customFormat="1" ht="13.5" customHeight="1">
      <c r="A1819" s="143"/>
      <c r="B1819" s="143"/>
      <c r="C1819" s="143"/>
      <c r="D1819" s="143"/>
      <c r="E1819" s="143"/>
      <c r="F1819" s="143"/>
      <c r="G1819" s="143"/>
      <c r="H1819" s="143"/>
      <c r="I1819" s="143"/>
      <c r="J1819" s="143"/>
    </row>
    <row r="1820" spans="1:10" s="213" customFormat="1" ht="13.5" customHeight="1">
      <c r="A1820" s="143"/>
      <c r="B1820" s="143"/>
      <c r="C1820" s="143"/>
      <c r="D1820" s="143"/>
      <c r="E1820" s="143"/>
      <c r="F1820" s="143"/>
      <c r="G1820" s="143"/>
      <c r="H1820" s="143"/>
      <c r="I1820" s="143"/>
      <c r="J1820" s="143"/>
    </row>
    <row r="1821" spans="1:10" s="213" customFormat="1" ht="13.5" customHeight="1">
      <c r="A1821" s="143"/>
      <c r="B1821" s="143"/>
      <c r="C1821" s="143"/>
      <c r="D1821" s="143"/>
      <c r="E1821" s="143"/>
      <c r="F1821" s="143"/>
      <c r="G1821" s="143"/>
      <c r="H1821" s="143"/>
      <c r="I1821" s="143"/>
      <c r="J1821" s="143"/>
    </row>
    <row r="1822" spans="1:10" s="213" customFormat="1" ht="13.5" customHeight="1">
      <c r="A1822" s="143"/>
      <c r="B1822" s="143"/>
      <c r="C1822" s="143"/>
      <c r="D1822" s="143"/>
      <c r="E1822" s="143"/>
      <c r="F1822" s="143"/>
      <c r="G1822" s="143"/>
      <c r="H1822" s="143"/>
      <c r="I1822" s="143"/>
      <c r="J1822" s="143"/>
    </row>
    <row r="1823" spans="1:10" s="213" customFormat="1" ht="13.5" customHeight="1">
      <c r="A1823" s="143"/>
      <c r="B1823" s="143"/>
      <c r="C1823" s="143"/>
      <c r="D1823" s="143"/>
      <c r="E1823" s="143"/>
      <c r="F1823" s="143"/>
      <c r="G1823" s="143"/>
      <c r="H1823" s="143"/>
      <c r="I1823" s="143"/>
      <c r="J1823" s="143"/>
    </row>
    <row r="1824" spans="1:10" s="213" customFormat="1" ht="13.5" customHeight="1">
      <c r="A1824" s="143"/>
      <c r="B1824" s="143"/>
      <c r="C1824" s="143"/>
      <c r="D1824" s="143"/>
      <c r="E1824" s="143"/>
      <c r="F1824" s="143"/>
      <c r="G1824" s="143"/>
      <c r="H1824" s="143"/>
      <c r="I1824" s="143"/>
      <c r="J1824" s="143"/>
    </row>
    <row r="1825" spans="1:10" s="213" customFormat="1" ht="13.5" customHeight="1">
      <c r="A1825" s="143"/>
      <c r="B1825" s="143"/>
      <c r="C1825" s="143"/>
      <c r="D1825" s="143"/>
      <c r="E1825" s="143"/>
      <c r="F1825" s="143"/>
      <c r="G1825" s="143"/>
      <c r="H1825" s="143"/>
      <c r="I1825" s="143"/>
      <c r="J1825" s="143"/>
    </row>
    <row r="1826" spans="1:10" s="213" customFormat="1" ht="13.5" customHeight="1">
      <c r="A1826" s="143"/>
      <c r="B1826" s="143"/>
      <c r="C1826" s="143"/>
      <c r="D1826" s="143"/>
      <c r="E1826" s="143"/>
      <c r="F1826" s="143"/>
      <c r="G1826" s="143"/>
      <c r="H1826" s="143"/>
      <c r="I1826" s="143"/>
      <c r="J1826" s="143"/>
    </row>
    <row r="1827" spans="1:10" s="213" customFormat="1" ht="13.5" customHeight="1">
      <c r="A1827" s="143"/>
      <c r="B1827" s="143"/>
      <c r="C1827" s="143"/>
      <c r="D1827" s="143"/>
      <c r="E1827" s="143"/>
      <c r="F1827" s="143"/>
      <c r="G1827" s="143"/>
      <c r="H1827" s="143"/>
      <c r="I1827" s="143"/>
      <c r="J1827" s="143"/>
    </row>
    <row r="1828" spans="1:10" s="213" customFormat="1" ht="13.5" customHeight="1">
      <c r="A1828" s="143"/>
      <c r="B1828" s="143"/>
      <c r="C1828" s="143"/>
      <c r="D1828" s="143"/>
      <c r="E1828" s="143"/>
      <c r="F1828" s="143"/>
      <c r="G1828" s="143"/>
      <c r="H1828" s="143"/>
      <c r="I1828" s="143"/>
      <c r="J1828" s="143"/>
    </row>
    <row r="1829" spans="1:10" s="213" customFormat="1" ht="13.5" customHeight="1">
      <c r="A1829" s="143"/>
      <c r="B1829" s="143"/>
      <c r="C1829" s="143"/>
      <c r="D1829" s="143"/>
      <c r="E1829" s="143"/>
      <c r="F1829" s="143"/>
      <c r="G1829" s="143"/>
      <c r="H1829" s="143"/>
      <c r="I1829" s="143"/>
      <c r="J1829" s="143"/>
    </row>
    <row r="1830" spans="1:10" s="213" customFormat="1" ht="13.5" customHeight="1">
      <c r="A1830" s="143"/>
      <c r="B1830" s="143"/>
      <c r="C1830" s="143"/>
      <c r="D1830" s="143"/>
      <c r="E1830" s="143"/>
      <c r="F1830" s="143"/>
      <c r="G1830" s="143"/>
      <c r="H1830" s="143"/>
      <c r="I1830" s="143"/>
      <c r="J1830" s="143"/>
    </row>
    <row r="1831" spans="1:10" s="213" customFormat="1" ht="13.5" customHeight="1">
      <c r="A1831" s="143"/>
      <c r="B1831" s="143"/>
      <c r="C1831" s="143"/>
      <c r="D1831" s="143"/>
      <c r="E1831" s="143"/>
      <c r="F1831" s="143"/>
      <c r="G1831" s="143"/>
      <c r="H1831" s="143"/>
      <c r="I1831" s="143"/>
      <c r="J1831" s="143"/>
    </row>
    <row r="1832" spans="1:10" s="213" customFormat="1" ht="13.5" customHeight="1">
      <c r="A1832" s="143"/>
      <c r="B1832" s="143"/>
      <c r="C1832" s="143"/>
      <c r="D1832" s="143"/>
      <c r="E1832" s="143"/>
      <c r="F1832" s="143"/>
      <c r="G1832" s="143"/>
      <c r="H1832" s="143"/>
      <c r="I1832" s="143"/>
      <c r="J1832" s="143"/>
    </row>
    <row r="1833" spans="1:10" s="213" customFormat="1" ht="13.5" customHeight="1">
      <c r="A1833" s="143"/>
      <c r="B1833" s="143"/>
      <c r="C1833" s="143"/>
      <c r="D1833" s="143"/>
      <c r="E1833" s="143"/>
      <c r="F1833" s="143"/>
      <c r="G1833" s="143"/>
      <c r="H1833" s="143"/>
      <c r="I1833" s="143"/>
      <c r="J1833" s="143"/>
    </row>
    <row r="1834" spans="1:10" s="213" customFormat="1" ht="13.5" customHeight="1">
      <c r="A1834" s="143"/>
      <c r="B1834" s="143"/>
      <c r="C1834" s="143"/>
      <c r="D1834" s="143"/>
      <c r="E1834" s="143"/>
      <c r="F1834" s="143"/>
      <c r="G1834" s="143"/>
      <c r="H1834" s="143"/>
      <c r="I1834" s="143"/>
      <c r="J1834" s="143"/>
    </row>
    <row r="1835" spans="1:10" s="213" customFormat="1" ht="13.5" customHeight="1">
      <c r="A1835" s="143"/>
      <c r="B1835" s="143"/>
      <c r="C1835" s="143"/>
      <c r="D1835" s="143"/>
      <c r="E1835" s="143"/>
      <c r="F1835" s="143"/>
      <c r="G1835" s="143"/>
      <c r="H1835" s="143"/>
      <c r="I1835" s="143"/>
      <c r="J1835" s="143"/>
    </row>
    <row r="1836" spans="1:10" s="213" customFormat="1" ht="13.5" customHeight="1">
      <c r="A1836" s="143"/>
      <c r="B1836" s="143"/>
      <c r="C1836" s="143"/>
      <c r="D1836" s="143"/>
      <c r="E1836" s="143"/>
      <c r="F1836" s="143"/>
      <c r="G1836" s="143"/>
      <c r="H1836" s="143"/>
      <c r="I1836" s="143"/>
      <c r="J1836" s="143"/>
    </row>
    <row r="1837" spans="1:10" s="213" customFormat="1" ht="13.5" customHeight="1">
      <c r="A1837" s="143"/>
      <c r="B1837" s="143"/>
      <c r="C1837" s="143"/>
      <c r="D1837" s="143"/>
      <c r="E1837" s="143"/>
      <c r="F1837" s="143"/>
      <c r="G1837" s="143"/>
      <c r="H1837" s="143"/>
      <c r="I1837" s="143"/>
      <c r="J1837" s="143"/>
    </row>
    <row r="1838" spans="1:10" s="213" customFormat="1" ht="13.5" customHeight="1">
      <c r="A1838" s="143"/>
      <c r="B1838" s="143"/>
      <c r="C1838" s="143"/>
      <c r="D1838" s="143"/>
      <c r="E1838" s="143"/>
      <c r="F1838" s="143"/>
      <c r="G1838" s="143"/>
      <c r="H1838" s="143"/>
      <c r="I1838" s="143"/>
      <c r="J1838" s="143"/>
    </row>
    <row r="1839" spans="1:10" s="213" customFormat="1" ht="13.5" customHeight="1">
      <c r="A1839" s="143"/>
      <c r="B1839" s="143"/>
      <c r="C1839" s="143"/>
      <c r="D1839" s="143"/>
      <c r="E1839" s="143"/>
      <c r="F1839" s="143"/>
      <c r="G1839" s="143"/>
      <c r="H1839" s="143"/>
      <c r="I1839" s="143"/>
      <c r="J1839" s="143"/>
    </row>
    <row r="1840" spans="1:10" s="213" customFormat="1" ht="13.5" customHeight="1">
      <c r="A1840" s="143"/>
      <c r="B1840" s="143"/>
      <c r="C1840" s="143"/>
      <c r="D1840" s="143"/>
      <c r="E1840" s="143"/>
      <c r="F1840" s="143"/>
      <c r="G1840" s="143"/>
      <c r="H1840" s="143"/>
      <c r="I1840" s="143"/>
      <c r="J1840" s="143"/>
    </row>
    <row r="1841" spans="1:10" s="213" customFormat="1" ht="13.5" customHeight="1">
      <c r="A1841" s="143"/>
      <c r="B1841" s="143"/>
      <c r="C1841" s="143"/>
      <c r="D1841" s="143"/>
      <c r="E1841" s="143"/>
      <c r="F1841" s="143"/>
      <c r="G1841" s="143"/>
      <c r="H1841" s="143"/>
      <c r="I1841" s="143"/>
      <c r="J1841" s="143"/>
    </row>
    <row r="1842" spans="1:10" s="213" customFormat="1" ht="13.5" customHeight="1">
      <c r="A1842" s="143"/>
      <c r="B1842" s="143"/>
      <c r="C1842" s="143"/>
      <c r="D1842" s="143"/>
      <c r="E1842" s="143"/>
      <c r="F1842" s="143"/>
      <c r="G1842" s="143"/>
      <c r="H1842" s="143"/>
      <c r="I1842" s="143"/>
      <c r="J1842" s="143"/>
    </row>
    <row r="1843" spans="1:10" s="213" customFormat="1" ht="13.5" customHeight="1">
      <c r="A1843" s="143"/>
      <c r="B1843" s="143"/>
      <c r="C1843" s="143"/>
      <c r="D1843" s="143"/>
      <c r="E1843" s="143"/>
      <c r="F1843" s="143"/>
      <c r="G1843" s="143"/>
      <c r="H1843" s="143"/>
      <c r="I1843" s="143"/>
      <c r="J1843" s="143"/>
    </row>
    <row r="1844" spans="1:10" s="213" customFormat="1" ht="13.5" customHeight="1">
      <c r="A1844" s="143"/>
      <c r="B1844" s="143"/>
      <c r="C1844" s="143"/>
      <c r="D1844" s="143"/>
      <c r="E1844" s="143"/>
      <c r="F1844" s="143"/>
      <c r="G1844" s="143"/>
      <c r="H1844" s="143"/>
      <c r="I1844" s="143"/>
      <c r="J1844" s="143"/>
    </row>
    <row r="1845" spans="1:10" s="213" customFormat="1" ht="13.5" customHeight="1">
      <c r="A1845" s="143"/>
      <c r="B1845" s="143"/>
      <c r="C1845" s="143"/>
      <c r="D1845" s="143"/>
      <c r="E1845" s="143"/>
      <c r="F1845" s="143"/>
      <c r="G1845" s="143"/>
      <c r="H1845" s="143"/>
      <c r="I1845" s="143"/>
      <c r="J1845" s="143"/>
    </row>
    <row r="1846" spans="1:10" s="213" customFormat="1" ht="13.5" customHeight="1">
      <c r="A1846" s="143"/>
      <c r="B1846" s="143"/>
      <c r="C1846" s="143"/>
      <c r="D1846" s="143"/>
      <c r="E1846" s="143"/>
      <c r="F1846" s="143"/>
      <c r="G1846" s="143"/>
      <c r="H1846" s="143"/>
      <c r="I1846" s="143"/>
      <c r="J1846" s="143"/>
    </row>
    <row r="1847" spans="1:10" s="213" customFormat="1" ht="13.5" customHeight="1">
      <c r="A1847" s="143"/>
      <c r="B1847" s="143"/>
      <c r="C1847" s="143"/>
      <c r="D1847" s="143"/>
      <c r="E1847" s="143"/>
      <c r="F1847" s="143"/>
      <c r="G1847" s="143"/>
      <c r="H1847" s="143"/>
      <c r="I1847" s="143"/>
      <c r="J1847" s="143"/>
    </row>
    <row r="1848" spans="1:10" s="213" customFormat="1" ht="13.5" customHeight="1">
      <c r="A1848" s="143"/>
      <c r="B1848" s="143"/>
      <c r="C1848" s="143"/>
      <c r="D1848" s="143"/>
      <c r="E1848" s="143"/>
      <c r="F1848" s="143"/>
      <c r="G1848" s="143"/>
      <c r="H1848" s="143"/>
      <c r="I1848" s="143"/>
      <c r="J1848" s="143"/>
    </row>
    <row r="1849" spans="1:10" s="213" customFormat="1" ht="13.5" customHeight="1">
      <c r="A1849" s="143"/>
      <c r="B1849" s="143"/>
      <c r="C1849" s="143"/>
      <c r="D1849" s="143"/>
      <c r="E1849" s="143"/>
      <c r="F1849" s="143"/>
      <c r="G1849" s="143"/>
      <c r="H1849" s="143"/>
      <c r="I1849" s="143"/>
      <c r="J1849" s="143"/>
    </row>
    <row r="1850" spans="1:10" s="213" customFormat="1" ht="13.5" customHeight="1">
      <c r="A1850" s="143"/>
      <c r="B1850" s="143"/>
      <c r="C1850" s="143"/>
      <c r="D1850" s="143"/>
      <c r="E1850" s="143"/>
      <c r="F1850" s="143"/>
      <c r="G1850" s="143"/>
      <c r="H1850" s="143"/>
      <c r="I1850" s="143"/>
      <c r="J1850" s="143"/>
    </row>
    <row r="1851" spans="1:10" s="213" customFormat="1" ht="13.5" customHeight="1">
      <c r="A1851" s="143"/>
      <c r="B1851" s="143"/>
      <c r="C1851" s="143"/>
      <c r="D1851" s="143"/>
      <c r="E1851" s="143"/>
      <c r="F1851" s="143"/>
      <c r="G1851" s="143"/>
      <c r="H1851" s="143"/>
      <c r="I1851" s="143"/>
      <c r="J1851" s="143"/>
    </row>
    <row r="1852" spans="1:10" s="213" customFormat="1" ht="13.5" customHeight="1">
      <c r="A1852" s="143"/>
      <c r="B1852" s="143"/>
      <c r="C1852" s="143"/>
      <c r="D1852" s="143"/>
      <c r="E1852" s="143"/>
      <c r="F1852" s="143"/>
      <c r="G1852" s="143"/>
      <c r="H1852" s="143"/>
      <c r="I1852" s="143"/>
      <c r="J1852" s="143"/>
    </row>
    <row r="1853" spans="1:10" s="213" customFormat="1" ht="13.5" customHeight="1">
      <c r="A1853" s="143"/>
      <c r="B1853" s="143"/>
      <c r="C1853" s="143"/>
      <c r="D1853" s="143"/>
      <c r="E1853" s="143"/>
      <c r="F1853" s="143"/>
      <c r="G1853" s="143"/>
      <c r="H1853" s="143"/>
      <c r="I1853" s="143"/>
      <c r="J1853" s="143"/>
    </row>
    <row r="1854" spans="1:10" s="213" customFormat="1" ht="13.5" customHeight="1">
      <c r="A1854" s="143"/>
      <c r="B1854" s="143"/>
      <c r="C1854" s="143"/>
      <c r="D1854" s="143"/>
      <c r="E1854" s="143"/>
      <c r="F1854" s="143"/>
      <c r="G1854" s="143"/>
      <c r="H1854" s="143"/>
      <c r="I1854" s="143"/>
      <c r="J1854" s="143"/>
    </row>
    <row r="1855" spans="1:10" s="213" customFormat="1" ht="13.5" customHeight="1">
      <c r="A1855" s="143"/>
      <c r="B1855" s="143"/>
      <c r="C1855" s="143"/>
      <c r="D1855" s="143"/>
      <c r="E1855" s="143"/>
      <c r="F1855" s="143"/>
      <c r="G1855" s="143"/>
      <c r="H1855" s="143"/>
      <c r="I1855" s="143"/>
      <c r="J1855" s="143"/>
    </row>
    <row r="1856" spans="1:10" s="213" customFormat="1" ht="13.5" customHeight="1">
      <c r="A1856" s="143"/>
      <c r="B1856" s="143"/>
      <c r="C1856" s="143"/>
      <c r="D1856" s="143"/>
      <c r="E1856" s="143"/>
      <c r="F1856" s="143"/>
      <c r="G1856" s="143"/>
      <c r="H1856" s="143"/>
      <c r="I1856" s="143"/>
      <c r="J1856" s="143"/>
    </row>
    <row r="1857" spans="1:10" s="213" customFormat="1" ht="13.5" customHeight="1">
      <c r="A1857" s="143"/>
      <c r="B1857" s="143"/>
      <c r="C1857" s="143"/>
      <c r="D1857" s="143"/>
      <c r="E1857" s="143"/>
      <c r="F1857" s="143"/>
      <c r="G1857" s="143"/>
      <c r="H1857" s="143"/>
      <c r="I1857" s="143"/>
      <c r="J1857" s="143"/>
    </row>
    <row r="1858" spans="1:10" s="213" customFormat="1" ht="13.5" customHeight="1">
      <c r="A1858" s="143"/>
      <c r="B1858" s="143"/>
      <c r="C1858" s="143"/>
      <c r="D1858" s="143"/>
      <c r="E1858" s="143"/>
      <c r="F1858" s="143"/>
      <c r="G1858" s="143"/>
      <c r="H1858" s="143"/>
      <c r="I1858" s="143"/>
      <c r="J1858" s="143"/>
    </row>
    <row r="1859" spans="1:10" s="213" customFormat="1" ht="13.5" customHeight="1">
      <c r="A1859" s="143"/>
      <c r="B1859" s="143"/>
      <c r="C1859" s="143"/>
      <c r="D1859" s="143"/>
      <c r="E1859" s="143"/>
      <c r="F1859" s="143"/>
      <c r="G1859" s="143"/>
      <c r="H1859" s="143"/>
      <c r="I1859" s="143"/>
      <c r="J1859" s="143"/>
    </row>
    <row r="1860" spans="1:10" s="213" customFormat="1" ht="13.5" customHeight="1">
      <c r="A1860" s="143"/>
      <c r="B1860" s="143"/>
      <c r="C1860" s="143"/>
      <c r="D1860" s="143"/>
      <c r="E1860" s="143"/>
      <c r="F1860" s="143"/>
      <c r="G1860" s="143"/>
      <c r="H1860" s="143"/>
      <c r="I1860" s="143"/>
      <c r="J1860" s="143"/>
    </row>
    <row r="1861" spans="1:10" s="213" customFormat="1" ht="13.5" customHeight="1">
      <c r="A1861" s="143"/>
      <c r="B1861" s="143"/>
      <c r="C1861" s="143"/>
      <c r="D1861" s="143"/>
      <c r="E1861" s="143"/>
      <c r="F1861" s="143"/>
      <c r="G1861" s="143"/>
      <c r="H1861" s="143"/>
      <c r="I1861" s="143"/>
      <c r="J1861" s="143"/>
    </row>
    <row r="1862" spans="1:10" s="213" customFormat="1" ht="13.5" customHeight="1">
      <c r="A1862" s="143"/>
      <c r="B1862" s="143"/>
      <c r="C1862" s="143"/>
      <c r="D1862" s="143"/>
      <c r="E1862" s="143"/>
      <c r="F1862" s="143"/>
      <c r="G1862" s="143"/>
      <c r="H1862" s="143"/>
      <c r="I1862" s="143"/>
      <c r="J1862" s="143"/>
    </row>
    <row r="1863" spans="1:10" s="213" customFormat="1" ht="13.5" customHeight="1">
      <c r="A1863" s="143"/>
      <c r="B1863" s="143"/>
      <c r="C1863" s="143"/>
      <c r="D1863" s="143"/>
      <c r="E1863" s="143"/>
      <c r="F1863" s="143"/>
      <c r="G1863" s="143"/>
      <c r="H1863" s="143"/>
      <c r="I1863" s="143"/>
      <c r="J1863" s="143"/>
    </row>
    <row r="1864" spans="1:10" s="213" customFormat="1" ht="13.5" customHeight="1">
      <c r="A1864" s="143"/>
      <c r="B1864" s="143"/>
      <c r="C1864" s="143"/>
      <c r="D1864" s="143"/>
      <c r="E1864" s="143"/>
      <c r="F1864" s="143"/>
      <c r="G1864" s="143"/>
      <c r="H1864" s="143"/>
      <c r="I1864" s="143"/>
      <c r="J1864" s="143"/>
    </row>
    <row r="1865" spans="1:10" s="213" customFormat="1" ht="13.5" customHeight="1">
      <c r="A1865" s="143"/>
      <c r="B1865" s="143"/>
      <c r="C1865" s="143"/>
      <c r="D1865" s="143"/>
      <c r="E1865" s="143"/>
      <c r="F1865" s="143"/>
      <c r="G1865" s="143"/>
      <c r="H1865" s="143"/>
      <c r="I1865" s="143"/>
      <c r="J1865" s="143"/>
    </row>
    <row r="1866" spans="1:10" s="213" customFormat="1" ht="13.5" customHeight="1">
      <c r="A1866" s="143"/>
      <c r="B1866" s="143"/>
      <c r="C1866" s="143"/>
      <c r="D1866" s="143"/>
      <c r="E1866" s="143"/>
      <c r="F1866" s="143"/>
      <c r="G1866" s="143"/>
      <c r="H1866" s="143"/>
      <c r="I1866" s="143"/>
      <c r="J1866" s="143"/>
    </row>
    <row r="1867" spans="1:10" s="213" customFormat="1" ht="13.5" customHeight="1">
      <c r="A1867" s="143"/>
      <c r="B1867" s="143"/>
      <c r="C1867" s="143"/>
      <c r="D1867" s="143"/>
      <c r="E1867" s="143"/>
      <c r="F1867" s="143"/>
      <c r="G1867" s="143"/>
      <c r="H1867" s="143"/>
      <c r="I1867" s="143"/>
      <c r="J1867" s="143"/>
    </row>
    <row r="1868" spans="1:10" s="213" customFormat="1" ht="13.5" customHeight="1">
      <c r="A1868" s="143"/>
      <c r="B1868" s="143"/>
      <c r="C1868" s="143"/>
      <c r="D1868" s="143"/>
      <c r="E1868" s="143"/>
      <c r="F1868" s="143"/>
      <c r="G1868" s="143"/>
      <c r="H1868" s="143"/>
      <c r="I1868" s="143"/>
      <c r="J1868" s="143"/>
    </row>
    <row r="1869" spans="1:10" s="213" customFormat="1" ht="13.5" customHeight="1">
      <c r="A1869" s="143"/>
      <c r="B1869" s="143"/>
      <c r="C1869" s="143"/>
      <c r="D1869" s="143"/>
      <c r="E1869" s="143"/>
      <c r="F1869" s="143"/>
      <c r="G1869" s="143"/>
      <c r="H1869" s="143"/>
      <c r="I1869" s="143"/>
      <c r="J1869" s="143"/>
    </row>
    <row r="1870" spans="1:10" s="213" customFormat="1" ht="13.5" customHeight="1">
      <c r="A1870" s="143"/>
      <c r="B1870" s="143"/>
      <c r="C1870" s="143"/>
      <c r="D1870" s="143"/>
      <c r="E1870" s="143"/>
      <c r="F1870" s="143"/>
      <c r="G1870" s="143"/>
      <c r="H1870" s="143"/>
      <c r="I1870" s="143"/>
      <c r="J1870" s="143"/>
    </row>
    <row r="1871" spans="1:10" s="213" customFormat="1" ht="13.5" customHeight="1">
      <c r="A1871" s="143"/>
      <c r="B1871" s="143"/>
      <c r="C1871" s="143"/>
      <c r="D1871" s="143"/>
      <c r="E1871" s="143"/>
      <c r="F1871" s="143"/>
      <c r="G1871" s="143"/>
      <c r="H1871" s="143"/>
      <c r="I1871" s="143"/>
      <c r="J1871" s="143"/>
    </row>
    <row r="1872" spans="1:10" s="213" customFormat="1" ht="13.5" customHeight="1">
      <c r="A1872" s="143"/>
      <c r="B1872" s="143"/>
      <c r="C1872" s="143"/>
      <c r="D1872" s="143"/>
      <c r="E1872" s="143"/>
      <c r="F1872" s="143"/>
      <c r="G1872" s="143"/>
      <c r="H1872" s="143"/>
      <c r="I1872" s="143"/>
      <c r="J1872" s="143"/>
    </row>
    <row r="1873" spans="1:10" s="213" customFormat="1" ht="13.5" customHeight="1">
      <c r="A1873" s="143"/>
      <c r="B1873" s="143"/>
      <c r="C1873" s="143"/>
      <c r="D1873" s="143"/>
      <c r="E1873" s="143"/>
      <c r="F1873" s="143"/>
      <c r="G1873" s="143"/>
      <c r="H1873" s="143"/>
      <c r="I1873" s="143"/>
      <c r="J1873" s="143"/>
    </row>
    <row r="1874" spans="1:10" s="213" customFormat="1" ht="13.5" customHeight="1">
      <c r="A1874" s="143"/>
      <c r="B1874" s="143"/>
      <c r="C1874" s="143"/>
      <c r="D1874" s="143"/>
      <c r="E1874" s="143"/>
      <c r="F1874" s="143"/>
      <c r="G1874" s="143"/>
      <c r="H1874" s="143"/>
      <c r="I1874" s="143"/>
      <c r="J1874" s="143"/>
    </row>
    <row r="1875" spans="1:10" s="213" customFormat="1" ht="13.5" customHeight="1">
      <c r="A1875" s="143"/>
      <c r="B1875" s="143"/>
      <c r="C1875" s="143"/>
      <c r="D1875" s="143"/>
      <c r="E1875" s="143"/>
      <c r="F1875" s="143"/>
      <c r="G1875" s="143"/>
      <c r="H1875" s="143"/>
      <c r="I1875" s="143"/>
      <c r="J1875" s="143"/>
    </row>
    <row r="1876" spans="1:10" s="213" customFormat="1" ht="13.5" customHeight="1">
      <c r="A1876" s="143"/>
      <c r="B1876" s="143"/>
      <c r="C1876" s="143"/>
      <c r="D1876" s="143"/>
      <c r="E1876" s="143"/>
      <c r="F1876" s="143"/>
      <c r="G1876" s="143"/>
      <c r="H1876" s="143"/>
      <c r="I1876" s="143"/>
      <c r="J1876" s="143"/>
    </row>
    <row r="1877" spans="1:10" s="213" customFormat="1" ht="13.5" customHeight="1">
      <c r="A1877" s="143"/>
      <c r="B1877" s="143"/>
      <c r="C1877" s="143"/>
      <c r="D1877" s="143"/>
      <c r="E1877" s="143"/>
      <c r="F1877" s="143"/>
      <c r="G1877" s="143"/>
      <c r="H1877" s="143"/>
      <c r="I1877" s="143"/>
      <c r="J1877" s="143"/>
    </row>
    <row r="1878" spans="1:10" s="213" customFormat="1" ht="13.5" customHeight="1">
      <c r="A1878" s="143"/>
      <c r="B1878" s="143"/>
      <c r="C1878" s="143"/>
      <c r="D1878" s="143"/>
      <c r="E1878" s="143"/>
      <c r="F1878" s="143"/>
      <c r="G1878" s="143"/>
      <c r="H1878" s="143"/>
      <c r="I1878" s="143"/>
      <c r="J1878" s="143"/>
    </row>
    <row r="1879" spans="1:10" s="213" customFormat="1" ht="13.5" customHeight="1">
      <c r="A1879" s="143"/>
      <c r="B1879" s="143"/>
      <c r="C1879" s="143"/>
      <c r="D1879" s="143"/>
      <c r="E1879" s="143"/>
      <c r="F1879" s="143"/>
      <c r="G1879" s="143"/>
      <c r="H1879" s="143"/>
      <c r="I1879" s="143"/>
      <c r="J1879" s="143"/>
    </row>
    <row r="1880" spans="1:10" s="213" customFormat="1" ht="13.5" customHeight="1">
      <c r="A1880" s="143"/>
      <c r="B1880" s="143"/>
      <c r="C1880" s="143"/>
      <c r="D1880" s="143"/>
      <c r="E1880" s="143"/>
      <c r="F1880" s="143"/>
      <c r="G1880" s="143"/>
      <c r="H1880" s="143"/>
      <c r="I1880" s="143"/>
      <c r="J1880" s="143"/>
    </row>
    <row r="1881" spans="1:10" s="213" customFormat="1" ht="13.5" customHeight="1">
      <c r="A1881" s="143"/>
      <c r="B1881" s="143"/>
      <c r="C1881" s="143"/>
      <c r="D1881" s="143"/>
      <c r="E1881" s="143"/>
      <c r="F1881" s="143"/>
      <c r="G1881" s="143"/>
      <c r="H1881" s="143"/>
      <c r="I1881" s="143"/>
      <c r="J1881" s="143"/>
    </row>
    <row r="1882" spans="1:10" s="213" customFormat="1" ht="13.5" customHeight="1">
      <c r="A1882" s="143"/>
      <c r="B1882" s="143"/>
      <c r="C1882" s="143"/>
      <c r="D1882" s="143"/>
      <c r="E1882" s="143"/>
      <c r="F1882" s="143"/>
      <c r="G1882" s="143"/>
      <c r="H1882" s="143"/>
      <c r="I1882" s="143"/>
      <c r="J1882" s="143"/>
    </row>
    <row r="1883" spans="1:10" s="213" customFormat="1" ht="13.5" customHeight="1">
      <c r="A1883" s="143"/>
      <c r="B1883" s="143"/>
      <c r="C1883" s="143"/>
      <c r="D1883" s="143"/>
      <c r="E1883" s="143"/>
      <c r="F1883" s="143"/>
      <c r="G1883" s="143"/>
      <c r="H1883" s="143"/>
      <c r="I1883" s="143"/>
      <c r="J1883" s="143"/>
    </row>
    <row r="1884" spans="1:10" s="213" customFormat="1" ht="13.5" customHeight="1">
      <c r="A1884" s="143"/>
      <c r="B1884" s="143"/>
      <c r="C1884" s="143"/>
      <c r="D1884" s="143"/>
      <c r="E1884" s="143"/>
      <c r="F1884" s="143"/>
      <c r="G1884" s="143"/>
      <c r="H1884" s="143"/>
      <c r="I1884" s="143"/>
      <c r="J1884" s="143"/>
    </row>
    <row r="1885" spans="1:10" s="213" customFormat="1" ht="13.5" customHeight="1">
      <c r="A1885" s="143"/>
      <c r="B1885" s="143"/>
      <c r="C1885" s="143"/>
      <c r="D1885" s="143"/>
      <c r="E1885" s="143"/>
      <c r="F1885" s="143"/>
      <c r="G1885" s="143"/>
      <c r="H1885" s="143"/>
      <c r="I1885" s="143"/>
      <c r="J1885" s="143"/>
    </row>
    <row r="1886" spans="1:10" s="213" customFormat="1" ht="13.5" customHeight="1">
      <c r="A1886" s="143"/>
      <c r="B1886" s="143"/>
      <c r="C1886" s="143"/>
      <c r="D1886" s="143"/>
      <c r="E1886" s="143"/>
      <c r="F1886" s="143"/>
      <c r="G1886" s="143"/>
      <c r="H1886" s="143"/>
      <c r="I1886" s="143"/>
      <c r="J1886" s="143"/>
    </row>
    <row r="1887" spans="1:10" s="213" customFormat="1" ht="13.5" customHeight="1">
      <c r="A1887" s="143"/>
      <c r="B1887" s="143"/>
      <c r="C1887" s="143"/>
      <c r="D1887" s="143"/>
      <c r="E1887" s="143"/>
      <c r="F1887" s="143"/>
      <c r="G1887" s="143"/>
      <c r="H1887" s="143"/>
      <c r="I1887" s="143"/>
      <c r="J1887" s="143"/>
    </row>
    <row r="1888" spans="1:10" s="213" customFormat="1" ht="13.5" customHeight="1">
      <c r="A1888" s="143"/>
      <c r="B1888" s="143"/>
      <c r="C1888" s="143"/>
      <c r="D1888" s="143"/>
      <c r="E1888" s="143"/>
      <c r="F1888" s="143"/>
      <c r="G1888" s="143"/>
      <c r="H1888" s="143"/>
      <c r="I1888" s="143"/>
      <c r="J1888" s="143"/>
    </row>
    <row r="1889" spans="1:10" s="213" customFormat="1" ht="13.5" customHeight="1">
      <c r="A1889" s="143"/>
      <c r="B1889" s="143"/>
      <c r="C1889" s="143"/>
      <c r="D1889" s="143"/>
      <c r="E1889" s="143"/>
      <c r="F1889" s="143"/>
      <c r="G1889" s="143"/>
      <c r="H1889" s="143"/>
      <c r="I1889" s="143"/>
      <c r="J1889" s="143"/>
    </row>
    <row r="1890" spans="1:10" s="213" customFormat="1" ht="13.5" customHeight="1">
      <c r="A1890" s="143"/>
      <c r="B1890" s="143"/>
      <c r="C1890" s="143"/>
      <c r="D1890" s="143"/>
      <c r="E1890" s="143"/>
      <c r="F1890" s="143"/>
      <c r="G1890" s="143"/>
      <c r="H1890" s="143"/>
      <c r="I1890" s="143"/>
      <c r="J1890" s="143"/>
    </row>
    <row r="1891" spans="1:10" s="213" customFormat="1" ht="13.5" customHeight="1">
      <c r="A1891" s="143"/>
      <c r="B1891" s="143"/>
      <c r="C1891" s="143"/>
      <c r="D1891" s="143"/>
      <c r="E1891" s="143"/>
      <c r="F1891" s="143"/>
      <c r="G1891" s="143"/>
      <c r="H1891" s="143"/>
      <c r="I1891" s="143"/>
      <c r="J1891" s="143"/>
    </row>
    <row r="1892" spans="1:10" s="213" customFormat="1" ht="13.5" customHeight="1">
      <c r="A1892" s="143"/>
      <c r="B1892" s="143"/>
      <c r="C1892" s="143"/>
      <c r="D1892" s="143"/>
      <c r="E1892" s="143"/>
      <c r="F1892" s="143"/>
      <c r="G1892" s="143"/>
      <c r="H1892" s="143"/>
      <c r="I1892" s="143"/>
      <c r="J1892" s="143"/>
    </row>
    <row r="1893" spans="1:10" s="213" customFormat="1" ht="13.5" customHeight="1">
      <c r="A1893" s="143"/>
      <c r="B1893" s="143"/>
      <c r="C1893" s="143"/>
      <c r="D1893" s="143"/>
      <c r="E1893" s="143"/>
      <c r="F1893" s="143"/>
      <c r="G1893" s="143"/>
      <c r="H1893" s="143"/>
      <c r="I1893" s="143"/>
      <c r="J1893" s="143"/>
    </row>
    <row r="1894" spans="1:10" s="213" customFormat="1" ht="13.5" customHeight="1">
      <c r="A1894" s="143"/>
      <c r="B1894" s="143"/>
      <c r="C1894" s="143"/>
      <c r="D1894" s="143"/>
      <c r="E1894" s="143"/>
      <c r="F1894" s="143"/>
      <c r="G1894" s="143"/>
      <c r="H1894" s="143"/>
      <c r="I1894" s="143"/>
      <c r="J1894" s="143"/>
    </row>
    <row r="1895" spans="1:10" s="213" customFormat="1" ht="13.5" customHeight="1">
      <c r="A1895" s="143"/>
      <c r="B1895" s="143"/>
      <c r="C1895" s="143"/>
      <c r="D1895" s="143"/>
      <c r="E1895" s="143"/>
      <c r="F1895" s="143"/>
      <c r="G1895" s="143"/>
      <c r="H1895" s="143"/>
      <c r="I1895" s="143"/>
      <c r="J1895" s="143"/>
    </row>
    <row r="1896" spans="1:10" s="213" customFormat="1" ht="13.5" customHeight="1">
      <c r="A1896" s="143"/>
      <c r="B1896" s="143"/>
      <c r="C1896" s="143"/>
      <c r="D1896" s="143"/>
      <c r="E1896" s="143"/>
      <c r="F1896" s="143"/>
      <c r="G1896" s="143"/>
      <c r="H1896" s="143"/>
      <c r="I1896" s="143"/>
      <c r="J1896" s="143"/>
    </row>
    <row r="1897" spans="1:10" s="213" customFormat="1" ht="13.5" customHeight="1">
      <c r="A1897" s="143"/>
      <c r="B1897" s="143"/>
      <c r="C1897" s="143"/>
      <c r="D1897" s="143"/>
      <c r="E1897" s="143"/>
      <c r="F1897" s="143"/>
      <c r="G1897" s="143"/>
      <c r="H1897" s="143"/>
      <c r="I1897" s="143"/>
      <c r="J1897" s="143"/>
    </row>
    <row r="1898" spans="1:10" s="213" customFormat="1" ht="13.5" customHeight="1">
      <c r="A1898" s="143"/>
      <c r="B1898" s="143"/>
      <c r="C1898" s="143"/>
      <c r="D1898" s="143"/>
      <c r="E1898" s="143"/>
      <c r="F1898" s="143"/>
      <c r="G1898" s="143"/>
      <c r="H1898" s="143"/>
      <c r="I1898" s="143"/>
      <c r="J1898" s="143"/>
    </row>
    <row r="1899" spans="1:10" s="213" customFormat="1" ht="13.5" customHeight="1">
      <c r="A1899" s="143"/>
      <c r="B1899" s="143"/>
      <c r="C1899" s="143"/>
      <c r="D1899" s="143"/>
      <c r="E1899" s="143"/>
      <c r="F1899" s="143"/>
      <c r="G1899" s="143"/>
      <c r="H1899" s="143"/>
      <c r="I1899" s="143"/>
      <c r="J1899" s="143"/>
    </row>
    <row r="1900" spans="1:10" s="213" customFormat="1" ht="13.5" customHeight="1">
      <c r="A1900" s="143"/>
      <c r="B1900" s="143"/>
      <c r="C1900" s="143"/>
      <c r="D1900" s="143"/>
      <c r="E1900" s="143"/>
      <c r="F1900" s="143"/>
      <c r="G1900" s="143"/>
      <c r="H1900" s="143"/>
      <c r="I1900" s="143"/>
      <c r="J1900" s="143"/>
    </row>
    <row r="1901" spans="1:10" s="213" customFormat="1" ht="13.5" customHeight="1">
      <c r="A1901" s="143"/>
      <c r="B1901" s="143"/>
      <c r="C1901" s="143"/>
      <c r="D1901" s="143"/>
      <c r="E1901" s="143"/>
      <c r="F1901" s="143"/>
      <c r="G1901" s="143"/>
      <c r="H1901" s="143"/>
      <c r="I1901" s="143"/>
      <c r="J1901" s="143"/>
    </row>
    <row r="1902" spans="1:10" s="213" customFormat="1" ht="13.5" customHeight="1">
      <c r="A1902" s="143"/>
      <c r="B1902" s="143"/>
      <c r="C1902" s="143"/>
      <c r="D1902" s="143"/>
      <c r="E1902" s="143"/>
      <c r="F1902" s="143"/>
      <c r="G1902" s="143"/>
      <c r="H1902" s="143"/>
      <c r="I1902" s="143"/>
      <c r="J1902" s="143"/>
    </row>
    <row r="1903" spans="1:10" s="213" customFormat="1" ht="13.5" customHeight="1">
      <c r="A1903" s="143"/>
      <c r="B1903" s="143"/>
      <c r="C1903" s="143"/>
      <c r="D1903" s="143"/>
      <c r="E1903" s="143"/>
      <c r="F1903" s="143"/>
      <c r="G1903" s="143"/>
      <c r="H1903" s="143"/>
      <c r="I1903" s="143"/>
      <c r="J1903" s="143"/>
    </row>
    <row r="1904" spans="1:10" s="213" customFormat="1" ht="13.5" customHeight="1">
      <c r="A1904" s="143"/>
      <c r="B1904" s="143"/>
      <c r="C1904" s="143"/>
      <c r="D1904" s="143"/>
      <c r="E1904" s="143"/>
      <c r="F1904" s="143"/>
      <c r="G1904" s="143"/>
      <c r="H1904" s="143"/>
      <c r="I1904" s="143"/>
      <c r="J1904" s="143"/>
    </row>
    <row r="1905" spans="1:10" s="213" customFormat="1" ht="13.5" customHeight="1">
      <c r="A1905" s="143"/>
      <c r="B1905" s="143"/>
      <c r="C1905" s="143"/>
      <c r="D1905" s="143"/>
      <c r="E1905" s="143"/>
      <c r="F1905" s="143"/>
      <c r="G1905" s="143"/>
      <c r="H1905" s="143"/>
      <c r="I1905" s="143"/>
      <c r="J1905" s="143"/>
    </row>
    <row r="1906" spans="1:10" s="213" customFormat="1" ht="13.5" customHeight="1">
      <c r="A1906" s="143"/>
      <c r="B1906" s="143"/>
      <c r="C1906" s="143"/>
      <c r="D1906" s="143"/>
      <c r="E1906" s="143"/>
      <c r="F1906" s="143"/>
      <c r="G1906" s="143"/>
      <c r="H1906" s="143"/>
      <c r="I1906" s="143"/>
      <c r="J1906" s="143"/>
    </row>
    <row r="1907" spans="1:10" s="213" customFormat="1" ht="13.5" customHeight="1">
      <c r="A1907" s="143"/>
      <c r="B1907" s="143"/>
      <c r="C1907" s="143"/>
      <c r="D1907" s="143"/>
      <c r="E1907" s="143"/>
      <c r="F1907" s="143"/>
      <c r="G1907" s="143"/>
      <c r="H1907" s="143"/>
      <c r="I1907" s="143"/>
      <c r="J1907" s="143"/>
    </row>
    <row r="1908" spans="1:10" s="213" customFormat="1" ht="13.5" customHeight="1">
      <c r="A1908" s="143"/>
      <c r="B1908" s="143"/>
      <c r="C1908" s="143"/>
      <c r="D1908" s="143"/>
      <c r="E1908" s="143"/>
      <c r="F1908" s="143"/>
      <c r="G1908" s="143"/>
      <c r="H1908" s="143"/>
      <c r="I1908" s="143"/>
      <c r="J1908" s="143"/>
    </row>
    <row r="1909" spans="1:10" s="213" customFormat="1" ht="13.5" customHeight="1">
      <c r="A1909" s="143"/>
      <c r="B1909" s="143"/>
      <c r="C1909" s="143"/>
      <c r="D1909" s="143"/>
      <c r="E1909" s="143"/>
      <c r="F1909" s="143"/>
      <c r="G1909" s="143"/>
      <c r="H1909" s="143"/>
      <c r="I1909" s="143"/>
      <c r="J1909" s="143"/>
    </row>
    <row r="1910" spans="1:10" s="213" customFormat="1" ht="13.5" customHeight="1">
      <c r="A1910" s="143"/>
      <c r="B1910" s="143"/>
      <c r="C1910" s="143"/>
      <c r="D1910" s="143"/>
      <c r="E1910" s="143"/>
      <c r="F1910" s="143"/>
      <c r="G1910" s="143"/>
      <c r="H1910" s="143"/>
      <c r="I1910" s="143"/>
      <c r="J1910" s="143"/>
    </row>
    <row r="1911" spans="1:10" s="213" customFormat="1" ht="13.5" customHeight="1">
      <c r="A1911" s="143"/>
      <c r="B1911" s="143"/>
      <c r="C1911" s="143"/>
      <c r="D1911" s="143"/>
      <c r="E1911" s="143"/>
      <c r="F1911" s="143"/>
      <c r="G1911" s="143"/>
      <c r="H1911" s="143"/>
      <c r="I1911" s="143"/>
      <c r="J1911" s="143"/>
    </row>
    <row r="1912" spans="1:10" s="213" customFormat="1" ht="13.5" customHeight="1">
      <c r="A1912" s="143"/>
      <c r="B1912" s="143"/>
      <c r="C1912" s="143"/>
      <c r="D1912" s="143"/>
      <c r="E1912" s="143"/>
      <c r="F1912" s="143"/>
      <c r="G1912" s="143"/>
      <c r="H1912" s="143"/>
      <c r="I1912" s="143"/>
      <c r="J1912" s="143"/>
    </row>
    <row r="1913" spans="1:10" s="213" customFormat="1" ht="13.5" customHeight="1">
      <c r="A1913" s="143"/>
      <c r="B1913" s="143"/>
      <c r="C1913" s="143"/>
      <c r="D1913" s="143"/>
      <c r="E1913" s="143"/>
      <c r="F1913" s="143"/>
      <c r="G1913" s="143"/>
      <c r="H1913" s="143"/>
      <c r="I1913" s="143"/>
      <c r="J1913" s="143"/>
    </row>
    <row r="1914" spans="1:10" s="213" customFormat="1" ht="13.5" customHeight="1">
      <c r="A1914" s="143"/>
      <c r="B1914" s="143"/>
      <c r="C1914" s="143"/>
      <c r="D1914" s="143"/>
      <c r="E1914" s="143"/>
      <c r="F1914" s="143"/>
      <c r="G1914" s="143"/>
      <c r="H1914" s="143"/>
      <c r="I1914" s="143"/>
      <c r="J1914" s="143"/>
    </row>
    <row r="1915" spans="1:10" s="213" customFormat="1" ht="13.5" customHeight="1">
      <c r="A1915" s="143"/>
      <c r="B1915" s="143"/>
      <c r="C1915" s="143"/>
      <c r="D1915" s="143"/>
      <c r="E1915" s="143"/>
      <c r="F1915" s="143"/>
      <c r="G1915" s="143"/>
      <c r="H1915" s="143"/>
      <c r="I1915" s="143"/>
      <c r="J1915" s="143"/>
    </row>
    <row r="1916" spans="1:10" s="213" customFormat="1" ht="13.5" customHeight="1">
      <c r="A1916" s="143"/>
      <c r="B1916" s="143"/>
      <c r="C1916" s="143"/>
      <c r="D1916" s="143"/>
      <c r="E1916" s="143"/>
      <c r="F1916" s="143"/>
      <c r="G1916" s="143"/>
      <c r="H1916" s="143"/>
      <c r="I1916" s="143"/>
      <c r="J1916" s="143"/>
    </row>
    <row r="1917" spans="1:10" s="213" customFormat="1" ht="13.5" customHeight="1">
      <c r="A1917" s="143"/>
      <c r="B1917" s="143"/>
      <c r="C1917" s="143"/>
      <c r="D1917" s="143"/>
      <c r="E1917" s="143"/>
      <c r="F1917" s="143"/>
      <c r="G1917" s="143"/>
      <c r="H1917" s="143"/>
      <c r="I1917" s="143"/>
      <c r="J1917" s="143"/>
    </row>
    <row r="1918" spans="1:10" s="213" customFormat="1" ht="13.5" customHeight="1">
      <c r="A1918" s="143"/>
      <c r="B1918" s="143"/>
      <c r="C1918" s="143"/>
      <c r="D1918" s="143"/>
      <c r="E1918" s="143"/>
      <c r="F1918" s="143"/>
      <c r="G1918" s="143"/>
      <c r="H1918" s="143"/>
      <c r="I1918" s="143"/>
      <c r="J1918" s="143"/>
    </row>
    <row r="1919" spans="1:10" s="213" customFormat="1" ht="13.5" customHeight="1">
      <c r="A1919" s="143"/>
      <c r="B1919" s="143"/>
      <c r="C1919" s="143"/>
      <c r="D1919" s="143"/>
      <c r="E1919" s="143"/>
      <c r="F1919" s="143"/>
      <c r="G1919" s="143"/>
      <c r="H1919" s="143"/>
      <c r="I1919" s="143"/>
      <c r="J1919" s="143"/>
    </row>
    <row r="1920" spans="1:10" s="213" customFormat="1" ht="13.5" customHeight="1">
      <c r="A1920" s="143"/>
      <c r="B1920" s="143"/>
      <c r="C1920" s="143"/>
      <c r="D1920" s="143"/>
      <c r="E1920" s="143"/>
      <c r="F1920" s="143"/>
      <c r="G1920" s="143"/>
      <c r="H1920" s="143"/>
      <c r="I1920" s="143"/>
      <c r="J1920" s="143"/>
    </row>
    <row r="1921" spans="1:10" s="213" customFormat="1" ht="13.5" customHeight="1">
      <c r="A1921" s="143"/>
      <c r="B1921" s="143"/>
      <c r="C1921" s="143"/>
      <c r="D1921" s="143"/>
      <c r="E1921" s="143"/>
      <c r="F1921" s="143"/>
      <c r="G1921" s="143"/>
      <c r="H1921" s="143"/>
      <c r="I1921" s="143"/>
      <c r="J1921" s="143"/>
    </row>
    <row r="1922" spans="1:10" s="213" customFormat="1" ht="13.5" customHeight="1">
      <c r="A1922" s="143"/>
      <c r="B1922" s="143"/>
      <c r="C1922" s="143"/>
      <c r="D1922" s="143"/>
      <c r="E1922" s="143"/>
      <c r="F1922" s="143"/>
      <c r="G1922" s="143"/>
      <c r="H1922" s="143"/>
      <c r="I1922" s="143"/>
      <c r="J1922" s="143"/>
    </row>
    <row r="1923" spans="1:10" s="213" customFormat="1" ht="13.5" customHeight="1">
      <c r="A1923" s="143"/>
      <c r="B1923" s="143"/>
      <c r="C1923" s="143"/>
      <c r="D1923" s="143"/>
      <c r="E1923" s="143"/>
      <c r="F1923" s="143"/>
      <c r="G1923" s="143"/>
      <c r="H1923" s="143"/>
      <c r="I1923" s="143"/>
      <c r="J1923" s="143"/>
    </row>
    <row r="1924" spans="1:10" s="213" customFormat="1" ht="13.5" customHeight="1">
      <c r="A1924" s="143"/>
      <c r="B1924" s="143"/>
      <c r="C1924" s="143"/>
      <c r="D1924" s="143"/>
      <c r="E1924" s="143"/>
      <c r="F1924" s="143"/>
      <c r="G1924" s="143"/>
      <c r="H1924" s="143"/>
      <c r="I1924" s="143"/>
      <c r="J1924" s="143"/>
    </row>
    <row r="1925" spans="1:10" s="213" customFormat="1" ht="13.5" customHeight="1">
      <c r="A1925" s="143"/>
      <c r="B1925" s="143"/>
      <c r="C1925" s="143"/>
      <c r="D1925" s="143"/>
      <c r="E1925" s="143"/>
      <c r="F1925" s="143"/>
      <c r="G1925" s="143"/>
      <c r="H1925" s="143"/>
      <c r="I1925" s="143"/>
      <c r="J1925" s="143"/>
    </row>
    <row r="1926" spans="1:10" s="213" customFormat="1" ht="13.5" customHeight="1">
      <c r="A1926" s="143"/>
      <c r="B1926" s="143"/>
      <c r="C1926" s="143"/>
      <c r="D1926" s="143"/>
      <c r="E1926" s="143"/>
      <c r="F1926" s="143"/>
      <c r="G1926" s="143"/>
      <c r="H1926" s="143"/>
      <c r="I1926" s="143"/>
      <c r="J1926" s="143"/>
    </row>
    <row r="1927" spans="1:10" s="213" customFormat="1" ht="13.5" customHeight="1">
      <c r="A1927" s="143"/>
      <c r="B1927" s="143"/>
      <c r="C1927" s="143"/>
      <c r="D1927" s="143"/>
      <c r="E1927" s="143"/>
      <c r="F1927" s="143"/>
      <c r="G1927" s="143"/>
      <c r="H1927" s="143"/>
      <c r="I1927" s="143"/>
      <c r="J1927" s="143"/>
    </row>
    <row r="1928" spans="1:10" s="213" customFormat="1" ht="13.5" customHeight="1">
      <c r="A1928" s="143"/>
      <c r="B1928" s="143"/>
      <c r="C1928" s="143"/>
      <c r="D1928" s="143"/>
      <c r="E1928" s="143"/>
      <c r="F1928" s="143"/>
      <c r="G1928" s="143"/>
      <c r="H1928" s="143"/>
      <c r="I1928" s="143"/>
      <c r="J1928" s="143"/>
    </row>
    <row r="1929" spans="1:10" s="213" customFormat="1" ht="13.5" customHeight="1">
      <c r="A1929" s="143"/>
      <c r="B1929" s="143"/>
      <c r="C1929" s="143"/>
      <c r="D1929" s="143"/>
      <c r="E1929" s="143"/>
      <c r="F1929" s="143"/>
      <c r="G1929" s="143"/>
      <c r="H1929" s="143"/>
      <c r="I1929" s="143"/>
      <c r="J1929" s="143"/>
    </row>
    <row r="1930" spans="1:10" s="213" customFormat="1" ht="13.5" customHeight="1">
      <c r="A1930" s="143"/>
      <c r="B1930" s="143"/>
      <c r="C1930" s="143"/>
      <c r="D1930" s="143"/>
      <c r="E1930" s="143"/>
      <c r="F1930" s="143"/>
      <c r="G1930" s="143"/>
      <c r="H1930" s="143"/>
      <c r="I1930" s="143"/>
      <c r="J1930" s="143"/>
    </row>
    <row r="1931" spans="1:10" s="213" customFormat="1" ht="13.5" customHeight="1">
      <c r="A1931" s="143"/>
      <c r="B1931" s="143"/>
      <c r="C1931" s="143"/>
      <c r="D1931" s="143"/>
      <c r="E1931" s="143"/>
      <c r="F1931" s="143"/>
      <c r="G1931" s="143"/>
      <c r="H1931" s="143"/>
      <c r="I1931" s="143"/>
      <c r="J1931" s="143"/>
    </row>
    <row r="1932" spans="1:10" s="213" customFormat="1" ht="13.5" customHeight="1">
      <c r="A1932" s="143"/>
      <c r="B1932" s="143"/>
      <c r="C1932" s="143"/>
      <c r="D1932" s="143"/>
      <c r="E1932" s="143"/>
      <c r="F1932" s="143"/>
      <c r="G1932" s="143"/>
      <c r="H1932" s="143"/>
      <c r="I1932" s="143"/>
      <c r="J1932" s="143"/>
    </row>
    <row r="1933" spans="1:10" s="213" customFormat="1" ht="13.5" customHeight="1">
      <c r="A1933" s="143"/>
      <c r="B1933" s="143"/>
      <c r="C1933" s="143"/>
      <c r="D1933" s="143"/>
      <c r="E1933" s="143"/>
      <c r="F1933" s="143"/>
      <c r="G1933" s="143"/>
      <c r="H1933" s="143"/>
      <c r="I1933" s="143"/>
      <c r="J1933" s="143"/>
    </row>
    <row r="1934" spans="1:10" s="213" customFormat="1" ht="13.5" customHeight="1">
      <c r="A1934" s="143"/>
      <c r="B1934" s="143"/>
      <c r="C1934" s="143"/>
      <c r="D1934" s="143"/>
      <c r="E1934" s="143"/>
      <c r="F1934" s="143"/>
      <c r="G1934" s="143"/>
      <c r="H1934" s="143"/>
      <c r="I1934" s="143"/>
      <c r="J1934" s="143"/>
    </row>
    <row r="1935" spans="1:10" s="213" customFormat="1" ht="13.5" customHeight="1">
      <c r="A1935" s="143"/>
      <c r="B1935" s="143"/>
      <c r="C1935" s="143"/>
      <c r="D1935" s="143"/>
      <c r="E1935" s="143"/>
      <c r="F1935" s="143"/>
      <c r="G1935" s="143"/>
      <c r="H1935" s="143"/>
      <c r="I1935" s="143"/>
      <c r="J1935" s="143"/>
    </row>
    <row r="1936" spans="1:10" s="213" customFormat="1" ht="13.5" customHeight="1">
      <c r="A1936" s="143"/>
      <c r="B1936" s="143"/>
      <c r="C1936" s="143"/>
      <c r="D1936" s="143"/>
      <c r="E1936" s="143"/>
      <c r="F1936" s="143"/>
      <c r="G1936" s="143"/>
      <c r="H1936" s="143"/>
      <c r="I1936" s="143"/>
      <c r="J1936" s="143"/>
    </row>
    <row r="1937" spans="1:10" s="213" customFormat="1" ht="13.5" customHeight="1">
      <c r="A1937" s="143"/>
      <c r="B1937" s="143"/>
      <c r="C1937" s="143"/>
      <c r="D1937" s="143"/>
      <c r="E1937" s="143"/>
      <c r="F1937" s="143"/>
      <c r="G1937" s="143"/>
      <c r="H1937" s="143"/>
      <c r="I1937" s="143"/>
      <c r="J1937" s="143"/>
    </row>
    <row r="1938" spans="1:10" s="213" customFormat="1" ht="13.5" customHeight="1">
      <c r="A1938" s="143"/>
      <c r="B1938" s="143"/>
      <c r="C1938" s="143"/>
      <c r="D1938" s="143"/>
      <c r="E1938" s="143"/>
      <c r="F1938" s="143"/>
      <c r="G1938" s="143"/>
      <c r="H1938" s="143"/>
      <c r="I1938" s="143"/>
      <c r="J1938" s="143"/>
    </row>
    <row r="1939" spans="1:10" s="213" customFormat="1" ht="13.5" customHeight="1">
      <c r="A1939" s="143"/>
      <c r="B1939" s="143"/>
      <c r="C1939" s="143"/>
      <c r="D1939" s="143"/>
      <c r="E1939" s="143"/>
      <c r="F1939" s="143"/>
      <c r="G1939" s="143"/>
      <c r="H1939" s="143"/>
      <c r="I1939" s="143"/>
      <c r="J1939" s="143"/>
    </row>
    <row r="1940" spans="1:10" s="213" customFormat="1" ht="13.5" customHeight="1">
      <c r="A1940" s="143"/>
      <c r="B1940" s="143"/>
      <c r="C1940" s="143"/>
      <c r="D1940" s="143"/>
      <c r="E1940" s="143"/>
      <c r="F1940" s="143"/>
      <c r="G1940" s="143"/>
      <c r="H1940" s="143"/>
      <c r="I1940" s="143"/>
      <c r="J1940" s="143"/>
    </row>
    <row r="1941" spans="1:10" s="213" customFormat="1" ht="13.5" customHeight="1">
      <c r="A1941" s="143"/>
      <c r="B1941" s="143"/>
      <c r="C1941" s="143"/>
      <c r="D1941" s="143"/>
      <c r="E1941" s="143"/>
      <c r="F1941" s="143"/>
      <c r="G1941" s="143"/>
      <c r="H1941" s="143"/>
      <c r="I1941" s="143"/>
      <c r="J1941" s="143"/>
    </row>
    <row r="1942" spans="1:10" s="213" customFormat="1" ht="13.5" customHeight="1">
      <c r="A1942" s="143"/>
      <c r="B1942" s="143"/>
      <c r="C1942" s="143"/>
      <c r="D1942" s="143"/>
      <c r="E1942" s="143"/>
      <c r="F1942" s="143"/>
      <c r="G1942" s="143"/>
      <c r="H1942" s="143"/>
      <c r="I1942" s="143"/>
      <c r="J1942" s="143"/>
    </row>
    <row r="1943" spans="1:10" s="213" customFormat="1" ht="13.5" customHeight="1">
      <c r="A1943" s="143"/>
      <c r="B1943" s="143"/>
      <c r="C1943" s="143"/>
      <c r="D1943" s="143"/>
      <c r="E1943" s="143"/>
      <c r="F1943" s="143"/>
      <c r="G1943" s="143"/>
      <c r="H1943" s="143"/>
      <c r="I1943" s="143"/>
      <c r="J1943" s="143"/>
    </row>
    <row r="1944" spans="1:10" s="213" customFormat="1" ht="13.5" customHeight="1">
      <c r="A1944" s="143"/>
      <c r="B1944" s="143"/>
      <c r="C1944" s="143"/>
      <c r="D1944" s="143"/>
      <c r="E1944" s="143"/>
      <c r="F1944" s="143"/>
      <c r="G1944" s="143"/>
      <c r="H1944" s="143"/>
      <c r="I1944" s="143"/>
      <c r="J1944" s="143"/>
    </row>
    <row r="1945" spans="1:10" s="213" customFormat="1" ht="13.5" customHeight="1">
      <c r="A1945" s="143"/>
      <c r="B1945" s="143"/>
      <c r="C1945" s="143"/>
      <c r="D1945" s="143"/>
      <c r="E1945" s="143"/>
      <c r="F1945" s="143"/>
      <c r="G1945" s="143"/>
      <c r="H1945" s="143"/>
      <c r="I1945" s="143"/>
      <c r="J1945" s="143"/>
    </row>
    <row r="1946" spans="1:10" s="213" customFormat="1" ht="13.5" customHeight="1">
      <c r="A1946" s="143"/>
      <c r="B1946" s="143"/>
      <c r="C1946" s="143"/>
      <c r="D1946" s="143"/>
      <c r="E1946" s="143"/>
      <c r="F1946" s="143"/>
      <c r="G1946" s="143"/>
      <c r="H1946" s="143"/>
      <c r="I1946" s="143"/>
      <c r="J1946" s="143"/>
    </row>
    <row r="1947" spans="1:10" s="213" customFormat="1" ht="13.5" customHeight="1">
      <c r="A1947" s="143"/>
      <c r="B1947" s="143"/>
      <c r="C1947" s="143"/>
      <c r="D1947" s="143"/>
      <c r="E1947" s="143"/>
      <c r="F1947" s="143"/>
      <c r="G1947" s="143"/>
      <c r="H1947" s="143"/>
      <c r="I1947" s="143"/>
      <c r="J1947" s="143"/>
    </row>
    <row r="1948" spans="1:10" s="213" customFormat="1" ht="13.5" customHeight="1">
      <c r="A1948" s="143"/>
      <c r="B1948" s="143"/>
      <c r="C1948" s="143"/>
      <c r="D1948" s="143"/>
      <c r="E1948" s="143"/>
      <c r="F1948" s="143"/>
      <c r="G1948" s="143"/>
      <c r="H1948" s="143"/>
      <c r="I1948" s="143"/>
      <c r="J1948" s="143"/>
    </row>
    <row r="1949" spans="1:10" s="213" customFormat="1" ht="13.5" customHeight="1">
      <c r="A1949" s="143"/>
      <c r="B1949" s="143"/>
      <c r="C1949" s="143"/>
      <c r="D1949" s="143"/>
      <c r="E1949" s="143"/>
      <c r="F1949" s="143"/>
      <c r="G1949" s="143"/>
      <c r="H1949" s="143"/>
      <c r="I1949" s="143"/>
      <c r="J1949" s="143"/>
    </row>
    <row r="1950" spans="1:10" s="213" customFormat="1" ht="13.5" customHeight="1">
      <c r="A1950" s="143"/>
      <c r="B1950" s="143"/>
      <c r="C1950" s="143"/>
      <c r="D1950" s="143"/>
      <c r="E1950" s="143"/>
      <c r="F1950" s="143"/>
      <c r="G1950" s="143"/>
      <c r="H1950" s="143"/>
      <c r="I1950" s="143"/>
      <c r="J1950" s="143"/>
    </row>
    <row r="1951" spans="1:10" s="213" customFormat="1" ht="13.5" customHeight="1">
      <c r="A1951" s="143"/>
      <c r="B1951" s="143"/>
      <c r="C1951" s="143"/>
      <c r="D1951" s="143"/>
      <c r="E1951" s="143"/>
      <c r="F1951" s="143"/>
      <c r="G1951" s="143"/>
      <c r="H1951" s="143"/>
      <c r="I1951" s="143"/>
      <c r="J1951" s="143"/>
    </row>
    <row r="1952" spans="1:10" s="213" customFormat="1" ht="13.5" customHeight="1">
      <c r="A1952" s="143"/>
      <c r="B1952" s="143"/>
      <c r="C1952" s="143"/>
      <c r="D1952" s="143"/>
      <c r="E1952" s="143"/>
      <c r="F1952" s="143"/>
      <c r="G1952" s="143"/>
      <c r="H1952" s="143"/>
      <c r="I1952" s="143"/>
      <c r="J1952" s="143"/>
    </row>
    <row r="1953" spans="1:10" s="213" customFormat="1" ht="13.5" customHeight="1">
      <c r="A1953" s="143"/>
      <c r="B1953" s="143"/>
      <c r="C1953" s="143"/>
      <c r="D1953" s="143"/>
      <c r="E1953" s="143"/>
      <c r="F1953" s="143"/>
      <c r="G1953" s="143"/>
      <c r="H1953" s="143"/>
      <c r="I1953" s="143"/>
      <c r="J1953" s="143"/>
    </row>
    <row r="1954" spans="1:10" s="213" customFormat="1" ht="13.5" customHeight="1">
      <c r="A1954" s="143"/>
      <c r="B1954" s="143"/>
      <c r="C1954" s="143"/>
      <c r="D1954" s="143"/>
      <c r="E1954" s="143"/>
      <c r="F1954" s="143"/>
      <c r="G1954" s="143"/>
      <c r="H1954" s="143"/>
      <c r="I1954" s="143"/>
      <c r="J1954" s="143"/>
    </row>
    <row r="1955" spans="1:10" s="213" customFormat="1" ht="13.5" customHeight="1">
      <c r="A1955" s="143"/>
      <c r="B1955" s="143"/>
      <c r="C1955" s="143"/>
      <c r="D1955" s="143"/>
      <c r="E1955" s="143"/>
      <c r="F1955" s="143"/>
      <c r="G1955" s="143"/>
      <c r="H1955" s="143"/>
      <c r="I1955" s="143"/>
      <c r="J1955" s="143"/>
    </row>
    <row r="1956" spans="1:10" s="213" customFormat="1" ht="13.5" customHeight="1">
      <c r="A1956" s="143"/>
      <c r="B1956" s="143"/>
      <c r="C1956" s="143"/>
      <c r="D1956" s="143"/>
      <c r="E1956" s="143"/>
      <c r="F1956" s="143"/>
      <c r="G1956" s="143"/>
      <c r="H1956" s="143"/>
      <c r="I1956" s="143"/>
      <c r="J1956" s="143"/>
    </row>
    <row r="1957" spans="1:10" s="213" customFormat="1" ht="13.5" customHeight="1">
      <c r="A1957" s="143"/>
      <c r="B1957" s="143"/>
      <c r="C1957" s="143"/>
      <c r="D1957" s="143"/>
      <c r="E1957" s="143"/>
      <c r="F1957" s="143"/>
      <c r="G1957" s="143"/>
      <c r="H1957" s="143"/>
      <c r="I1957" s="143"/>
      <c r="J1957" s="143"/>
    </row>
    <row r="1958" spans="1:10" s="213" customFormat="1" ht="13.5" customHeight="1">
      <c r="A1958" s="143"/>
      <c r="B1958" s="143"/>
      <c r="C1958" s="143"/>
      <c r="D1958" s="143"/>
      <c r="E1958" s="143"/>
      <c r="F1958" s="143"/>
      <c r="G1958" s="143"/>
      <c r="H1958" s="143"/>
      <c r="I1958" s="143"/>
      <c r="J1958" s="143"/>
    </row>
    <row r="1959" spans="1:10" s="213" customFormat="1" ht="13.5" customHeight="1">
      <c r="A1959" s="143"/>
      <c r="B1959" s="143"/>
      <c r="C1959" s="143"/>
      <c r="D1959" s="143"/>
      <c r="E1959" s="143"/>
      <c r="F1959" s="143"/>
      <c r="G1959" s="143"/>
      <c r="H1959" s="143"/>
      <c r="I1959" s="143"/>
      <c r="J1959" s="143"/>
    </row>
    <row r="1960" spans="1:10" s="213" customFormat="1" ht="13.5" customHeight="1">
      <c r="A1960" s="143"/>
      <c r="B1960" s="143"/>
      <c r="C1960" s="143"/>
      <c r="D1960" s="143"/>
      <c r="E1960" s="143"/>
      <c r="F1960" s="143"/>
      <c r="G1960" s="143"/>
      <c r="H1960" s="143"/>
      <c r="I1960" s="143"/>
      <c r="J1960" s="143"/>
    </row>
    <row r="1961" spans="1:10" s="213" customFormat="1" ht="13.5" customHeight="1">
      <c r="A1961" s="143"/>
      <c r="B1961" s="143"/>
      <c r="C1961" s="143"/>
      <c r="D1961" s="143"/>
      <c r="E1961" s="143"/>
      <c r="F1961" s="143"/>
      <c r="G1961" s="143"/>
      <c r="H1961" s="143"/>
      <c r="I1961" s="143"/>
      <c r="J1961" s="143"/>
    </row>
    <row r="1962" spans="1:10" s="213" customFormat="1" ht="13.5" customHeight="1">
      <c r="A1962" s="143"/>
      <c r="B1962" s="143"/>
      <c r="C1962" s="143"/>
      <c r="D1962" s="143"/>
      <c r="E1962" s="143"/>
      <c r="F1962" s="143"/>
      <c r="G1962" s="143"/>
      <c r="H1962" s="143"/>
      <c r="I1962" s="143"/>
      <c r="J1962" s="143"/>
    </row>
    <row r="1963" spans="1:10" s="213" customFormat="1" ht="13.5" customHeight="1">
      <c r="A1963" s="143"/>
      <c r="B1963" s="143"/>
      <c r="C1963" s="143"/>
      <c r="D1963" s="143"/>
      <c r="E1963" s="143"/>
      <c r="F1963" s="143"/>
      <c r="G1963" s="143"/>
      <c r="H1963" s="143"/>
      <c r="I1963" s="143"/>
      <c r="J1963" s="143"/>
    </row>
    <row r="1964" spans="1:10" s="213" customFormat="1" ht="13.5" customHeight="1">
      <c r="A1964" s="143"/>
      <c r="B1964" s="143"/>
      <c r="C1964" s="143"/>
      <c r="D1964" s="143"/>
      <c r="E1964" s="143"/>
      <c r="F1964" s="143"/>
      <c r="G1964" s="143"/>
      <c r="H1964" s="143"/>
      <c r="I1964" s="143"/>
      <c r="J1964" s="143"/>
    </row>
    <row r="1965" spans="1:10" s="213" customFormat="1" ht="13.5" customHeight="1">
      <c r="A1965" s="143"/>
      <c r="B1965" s="143"/>
      <c r="C1965" s="143"/>
      <c r="D1965" s="143"/>
      <c r="E1965" s="143"/>
      <c r="F1965" s="143"/>
      <c r="G1965" s="143"/>
      <c r="H1965" s="143"/>
      <c r="I1965" s="143"/>
      <c r="J1965" s="143"/>
    </row>
    <row r="1966" spans="1:10" s="213" customFormat="1" ht="13.5" customHeight="1">
      <c r="A1966" s="143"/>
      <c r="B1966" s="143"/>
      <c r="C1966" s="143"/>
      <c r="D1966" s="143"/>
      <c r="E1966" s="143"/>
      <c r="F1966" s="143"/>
      <c r="G1966" s="143"/>
      <c r="H1966" s="143"/>
      <c r="I1966" s="143"/>
      <c r="J1966" s="143"/>
    </row>
    <row r="1967" spans="1:10" s="213" customFormat="1" ht="13.5" customHeight="1">
      <c r="A1967" s="143"/>
      <c r="B1967" s="143"/>
      <c r="C1967" s="143"/>
      <c r="D1967" s="143"/>
      <c r="E1967" s="143"/>
      <c r="F1967" s="143"/>
      <c r="G1967" s="143"/>
      <c r="H1967" s="143"/>
      <c r="I1967" s="143"/>
      <c r="J1967" s="143"/>
    </row>
    <row r="1968" spans="1:10" s="213" customFormat="1" ht="13.5" customHeight="1">
      <c r="A1968" s="143"/>
      <c r="B1968" s="143"/>
      <c r="C1968" s="143"/>
      <c r="D1968" s="143"/>
      <c r="E1968" s="143"/>
      <c r="F1968" s="143"/>
      <c r="G1968" s="143"/>
      <c r="H1968" s="143"/>
      <c r="I1968" s="143"/>
      <c r="J1968" s="143"/>
    </row>
    <row r="1969" spans="1:10" s="213" customFormat="1" ht="13.5" customHeight="1">
      <c r="A1969" s="143"/>
      <c r="B1969" s="143"/>
      <c r="C1969" s="143"/>
      <c r="D1969" s="143"/>
      <c r="E1969" s="143"/>
      <c r="F1969" s="143"/>
      <c r="G1969" s="143"/>
      <c r="H1969" s="143"/>
      <c r="I1969" s="143"/>
      <c r="J1969" s="143"/>
    </row>
    <row r="1970" spans="1:10" s="213" customFormat="1" ht="13.5" customHeight="1">
      <c r="A1970" s="143"/>
      <c r="B1970" s="143"/>
      <c r="C1970" s="143"/>
      <c r="D1970" s="143"/>
      <c r="E1970" s="143"/>
      <c r="F1970" s="143"/>
      <c r="G1970" s="143"/>
      <c r="H1970" s="143"/>
      <c r="I1970" s="143"/>
      <c r="J1970" s="143"/>
    </row>
    <row r="1971" spans="1:10" s="213" customFormat="1" ht="13.5" customHeight="1">
      <c r="A1971" s="143"/>
      <c r="B1971" s="143"/>
      <c r="C1971" s="143"/>
      <c r="D1971" s="143"/>
      <c r="E1971" s="143"/>
      <c r="F1971" s="143"/>
      <c r="G1971" s="143"/>
      <c r="H1971" s="143"/>
      <c r="I1971" s="143"/>
      <c r="J1971" s="143"/>
    </row>
    <row r="1972" spans="1:10" s="213" customFormat="1" ht="13.5" customHeight="1">
      <c r="A1972" s="143"/>
      <c r="B1972" s="143"/>
      <c r="C1972" s="143"/>
      <c r="D1972" s="143"/>
      <c r="E1972" s="143"/>
      <c r="F1972" s="143"/>
      <c r="G1972" s="143"/>
      <c r="H1972" s="143"/>
      <c r="I1972" s="143"/>
      <c r="J1972" s="143"/>
    </row>
    <row r="1973" spans="1:10" s="213" customFormat="1" ht="13.5" customHeight="1">
      <c r="A1973" s="143"/>
      <c r="B1973" s="143"/>
      <c r="C1973" s="143"/>
      <c r="D1973" s="143"/>
      <c r="E1973" s="143"/>
      <c r="F1973" s="143"/>
      <c r="G1973" s="143"/>
      <c r="H1973" s="143"/>
      <c r="I1973" s="143"/>
      <c r="J1973" s="143"/>
    </row>
    <row r="1974" spans="1:10" s="213" customFormat="1" ht="13.5" customHeight="1">
      <c r="A1974" s="143"/>
      <c r="B1974" s="143"/>
      <c r="C1974" s="143"/>
      <c r="D1974" s="143"/>
      <c r="E1974" s="143"/>
      <c r="F1974" s="143"/>
      <c r="G1974" s="143"/>
      <c r="H1974" s="143"/>
      <c r="I1974" s="143"/>
      <c r="J1974" s="143"/>
    </row>
    <row r="1975" spans="1:10" s="213" customFormat="1" ht="13.5" customHeight="1">
      <c r="A1975" s="143"/>
      <c r="B1975" s="143"/>
      <c r="C1975" s="143"/>
      <c r="D1975" s="143"/>
      <c r="E1975" s="143"/>
      <c r="F1975" s="143"/>
      <c r="G1975" s="143"/>
      <c r="H1975" s="143"/>
      <c r="I1975" s="143"/>
      <c r="J1975" s="143"/>
    </row>
    <row r="1976" spans="1:10" s="213" customFormat="1" ht="13.5" customHeight="1">
      <c r="A1976" s="143"/>
      <c r="B1976" s="143"/>
      <c r="C1976" s="143"/>
      <c r="D1976" s="143"/>
      <c r="E1976" s="143"/>
      <c r="F1976" s="143"/>
      <c r="G1976" s="143"/>
      <c r="H1976" s="143"/>
      <c r="I1976" s="143"/>
      <c r="J1976" s="143"/>
    </row>
    <row r="1977" spans="1:10" s="213" customFormat="1" ht="13.5" customHeight="1">
      <c r="A1977" s="143"/>
      <c r="B1977" s="143"/>
      <c r="C1977" s="143"/>
      <c r="D1977" s="143"/>
      <c r="E1977" s="143"/>
      <c r="F1977" s="143"/>
      <c r="G1977" s="143"/>
      <c r="H1977" s="143"/>
      <c r="I1977" s="143"/>
      <c r="J1977" s="143"/>
    </row>
    <row r="1978" spans="1:10" s="213" customFormat="1" ht="13.5" customHeight="1">
      <c r="A1978" s="143"/>
      <c r="B1978" s="143"/>
      <c r="C1978" s="143"/>
      <c r="D1978" s="143"/>
      <c r="E1978" s="143"/>
      <c r="F1978" s="143"/>
      <c r="G1978" s="143"/>
      <c r="H1978" s="143"/>
      <c r="I1978" s="143"/>
      <c r="J1978" s="143"/>
    </row>
    <row r="1979" spans="1:10" s="213" customFormat="1" ht="13.5" customHeight="1">
      <c r="A1979" s="143"/>
      <c r="B1979" s="143"/>
      <c r="C1979" s="143"/>
      <c r="D1979" s="143"/>
      <c r="E1979" s="143"/>
      <c r="F1979" s="143"/>
      <c r="G1979" s="143"/>
      <c r="H1979" s="143"/>
      <c r="I1979" s="143"/>
      <c r="J1979" s="143"/>
    </row>
    <row r="1980" spans="1:10" s="213" customFormat="1" ht="13.5" customHeight="1">
      <c r="A1980" s="143"/>
      <c r="B1980" s="143"/>
      <c r="C1980" s="143"/>
      <c r="D1980" s="143"/>
      <c r="E1980" s="143"/>
      <c r="F1980" s="143"/>
      <c r="G1980" s="143"/>
      <c r="H1980" s="143"/>
      <c r="I1980" s="143"/>
      <c r="J1980" s="143"/>
    </row>
    <row r="1981" spans="1:10" s="213" customFormat="1" ht="13.5" customHeight="1">
      <c r="A1981" s="143"/>
      <c r="B1981" s="143"/>
      <c r="C1981" s="143"/>
      <c r="D1981" s="143"/>
      <c r="E1981" s="143"/>
      <c r="F1981" s="143"/>
      <c r="G1981" s="143"/>
      <c r="H1981" s="143"/>
      <c r="I1981" s="143"/>
      <c r="J1981" s="143"/>
    </row>
    <row r="1982" spans="1:10" s="213" customFormat="1" ht="13.5" customHeight="1">
      <c r="A1982" s="143"/>
      <c r="B1982" s="143"/>
      <c r="C1982" s="143"/>
      <c r="D1982" s="143"/>
      <c r="E1982" s="143"/>
      <c r="F1982" s="143"/>
      <c r="G1982" s="143"/>
      <c r="H1982" s="143"/>
      <c r="I1982" s="143"/>
      <c r="J1982" s="143"/>
    </row>
    <row r="1983" spans="1:10" s="213" customFormat="1" ht="13.5" customHeight="1">
      <c r="A1983" s="143"/>
      <c r="B1983" s="143"/>
      <c r="C1983" s="143"/>
      <c r="D1983" s="143"/>
      <c r="E1983" s="143"/>
      <c r="F1983" s="143"/>
      <c r="G1983" s="143"/>
      <c r="H1983" s="143"/>
      <c r="I1983" s="143"/>
      <c r="J1983" s="143"/>
    </row>
    <row r="1984" spans="1:10" s="213" customFormat="1" ht="13.5" customHeight="1">
      <c r="A1984" s="143"/>
      <c r="B1984" s="143"/>
      <c r="C1984" s="143"/>
      <c r="D1984" s="143"/>
      <c r="E1984" s="143"/>
      <c r="F1984" s="143"/>
      <c r="G1984" s="143"/>
      <c r="H1984" s="143"/>
      <c r="I1984" s="143"/>
      <c r="J1984" s="143"/>
    </row>
    <row r="1985" spans="1:10" s="213" customFormat="1" ht="13.5" customHeight="1">
      <c r="A1985" s="143"/>
      <c r="B1985" s="143"/>
      <c r="C1985" s="143"/>
      <c r="D1985" s="143"/>
      <c r="E1985" s="143"/>
      <c r="F1985" s="143"/>
      <c r="G1985" s="143"/>
      <c r="H1985" s="143"/>
      <c r="I1985" s="143"/>
      <c r="J1985" s="143"/>
    </row>
    <row r="1986" spans="1:10" s="213" customFormat="1" ht="13.5" customHeight="1">
      <c r="A1986" s="143"/>
      <c r="B1986" s="143"/>
      <c r="C1986" s="143"/>
      <c r="D1986" s="143"/>
      <c r="E1986" s="143"/>
      <c r="F1986" s="143"/>
      <c r="G1986" s="143"/>
      <c r="H1986" s="143"/>
      <c r="I1986" s="143"/>
      <c r="J1986" s="143"/>
    </row>
    <row r="1987" spans="1:10" s="213" customFormat="1" ht="13.5" customHeight="1">
      <c r="A1987" s="143"/>
      <c r="B1987" s="143"/>
      <c r="C1987" s="143"/>
      <c r="D1987" s="143"/>
      <c r="E1987" s="143"/>
      <c r="F1987" s="143"/>
      <c r="G1987" s="143"/>
      <c r="H1987" s="143"/>
      <c r="I1987" s="143"/>
      <c r="J1987" s="143"/>
    </row>
    <row r="1988" spans="1:10" s="213" customFormat="1" ht="13.5" customHeight="1">
      <c r="A1988" s="143"/>
      <c r="B1988" s="143"/>
      <c r="C1988" s="143"/>
      <c r="D1988" s="143"/>
      <c r="E1988" s="143"/>
      <c r="F1988" s="143"/>
      <c r="G1988" s="143"/>
      <c r="H1988" s="143"/>
      <c r="I1988" s="143"/>
      <c r="J1988" s="143"/>
    </row>
    <row r="1989" spans="1:10" s="213" customFormat="1" ht="13.5" customHeight="1">
      <c r="A1989" s="143"/>
      <c r="B1989" s="143"/>
      <c r="C1989" s="143"/>
      <c r="D1989" s="143"/>
      <c r="E1989" s="143"/>
      <c r="F1989" s="143"/>
      <c r="G1989" s="143"/>
      <c r="H1989" s="143"/>
      <c r="I1989" s="143"/>
      <c r="J1989" s="143"/>
    </row>
    <row r="1990" spans="1:10" s="213" customFormat="1" ht="13.5" customHeight="1">
      <c r="A1990" s="143"/>
      <c r="B1990" s="143"/>
      <c r="C1990" s="143"/>
      <c r="D1990" s="143"/>
      <c r="E1990" s="143"/>
      <c r="F1990" s="143"/>
      <c r="G1990" s="143"/>
      <c r="H1990" s="143"/>
      <c r="I1990" s="143"/>
      <c r="J1990" s="143"/>
    </row>
    <row r="1991" spans="1:10" s="213" customFormat="1" ht="13.5" customHeight="1">
      <c r="A1991" s="143"/>
      <c r="B1991" s="143"/>
      <c r="C1991" s="143"/>
      <c r="D1991" s="143"/>
      <c r="E1991" s="143"/>
      <c r="F1991" s="143"/>
      <c r="G1991" s="143"/>
      <c r="H1991" s="143"/>
      <c r="I1991" s="143"/>
      <c r="J1991" s="143"/>
    </row>
    <row r="1992" spans="1:10" s="213" customFormat="1" ht="13.5" customHeight="1">
      <c r="A1992" s="143"/>
      <c r="B1992" s="143"/>
      <c r="C1992" s="143"/>
      <c r="D1992" s="143"/>
      <c r="E1992" s="143"/>
      <c r="F1992" s="143"/>
      <c r="G1992" s="143"/>
      <c r="H1992" s="143"/>
      <c r="I1992" s="143"/>
      <c r="J1992" s="143"/>
    </row>
    <row r="1993" spans="1:10" s="213" customFormat="1" ht="13.5" customHeight="1">
      <c r="A1993" s="143"/>
      <c r="B1993" s="143"/>
      <c r="C1993" s="143"/>
      <c r="D1993" s="143"/>
      <c r="E1993" s="143"/>
      <c r="F1993" s="143"/>
      <c r="G1993" s="143"/>
      <c r="H1993" s="143"/>
      <c r="I1993" s="143"/>
      <c r="J1993" s="143"/>
    </row>
    <row r="1994" spans="1:10" s="213" customFormat="1" ht="13.5" customHeight="1">
      <c r="A1994" s="143"/>
      <c r="B1994" s="143"/>
      <c r="C1994" s="143"/>
      <c r="D1994" s="143"/>
      <c r="E1994" s="143"/>
      <c r="F1994" s="143"/>
      <c r="G1994" s="143"/>
      <c r="H1994" s="143"/>
      <c r="I1994" s="143"/>
      <c r="J1994" s="143"/>
    </row>
    <row r="1995" spans="1:10" s="213" customFormat="1" ht="13.5" customHeight="1">
      <c r="A1995" s="143"/>
      <c r="B1995" s="143"/>
      <c r="C1995" s="143"/>
      <c r="D1995" s="143"/>
      <c r="E1995" s="143"/>
      <c r="F1995" s="143"/>
      <c r="G1995" s="143"/>
      <c r="H1995" s="143"/>
      <c r="I1995" s="143"/>
      <c r="J1995" s="143"/>
    </row>
    <row r="1996" spans="1:10" s="213" customFormat="1" ht="13.5" customHeight="1">
      <c r="A1996" s="143"/>
      <c r="B1996" s="143"/>
      <c r="C1996" s="143"/>
      <c r="D1996" s="143"/>
      <c r="E1996" s="143"/>
      <c r="F1996" s="143"/>
      <c r="G1996" s="143"/>
      <c r="H1996" s="143"/>
      <c r="I1996" s="143"/>
      <c r="J1996" s="143"/>
    </row>
    <row r="1997" spans="1:10" s="213" customFormat="1" ht="13.5" customHeight="1">
      <c r="A1997" s="143"/>
      <c r="B1997" s="143"/>
      <c r="C1997" s="143"/>
      <c r="D1997" s="143"/>
      <c r="E1997" s="143"/>
      <c r="F1997" s="143"/>
      <c r="G1997" s="143"/>
      <c r="H1997" s="143"/>
      <c r="I1997" s="143"/>
      <c r="J1997" s="143"/>
    </row>
    <row r="1998" spans="1:10" s="213" customFormat="1" ht="13.5" customHeight="1">
      <c r="A1998" s="143"/>
      <c r="B1998" s="143"/>
      <c r="C1998" s="143"/>
      <c r="D1998" s="143"/>
      <c r="E1998" s="143"/>
      <c r="F1998" s="143"/>
      <c r="G1998" s="143"/>
      <c r="H1998" s="143"/>
      <c r="I1998" s="143"/>
      <c r="J1998" s="143"/>
    </row>
    <row r="1999" spans="1:10" s="213" customFormat="1" ht="13.5" customHeight="1">
      <c r="A1999" s="143"/>
      <c r="B1999" s="143"/>
      <c r="C1999" s="143"/>
      <c r="D1999" s="143"/>
      <c r="E1999" s="143"/>
      <c r="F1999" s="143"/>
      <c r="G1999" s="143"/>
      <c r="H1999" s="143"/>
      <c r="I1999" s="143"/>
      <c r="J1999" s="143"/>
    </row>
    <row r="2000" spans="1:10" s="213" customFormat="1" ht="13.5" customHeight="1">
      <c r="A2000" s="143"/>
      <c r="B2000" s="143"/>
      <c r="C2000" s="143"/>
      <c r="D2000" s="143"/>
      <c r="E2000" s="143"/>
      <c r="F2000" s="143"/>
      <c r="G2000" s="143"/>
      <c r="H2000" s="143"/>
      <c r="I2000" s="143"/>
      <c r="J2000" s="143"/>
    </row>
    <row r="2001" spans="1:10" s="213" customFormat="1" ht="13.5" customHeight="1">
      <c r="A2001" s="143"/>
      <c r="B2001" s="143"/>
      <c r="C2001" s="143"/>
      <c r="D2001" s="143"/>
      <c r="E2001" s="143"/>
      <c r="F2001" s="143"/>
      <c r="G2001" s="143"/>
      <c r="H2001" s="143"/>
      <c r="I2001" s="143"/>
      <c r="J2001" s="143"/>
    </row>
    <row r="2002" spans="1:10" s="213" customFormat="1" ht="13.5" customHeight="1">
      <c r="A2002" s="143"/>
      <c r="B2002" s="143"/>
      <c r="C2002" s="143"/>
      <c r="D2002" s="143"/>
      <c r="E2002" s="143"/>
      <c r="F2002" s="143"/>
      <c r="G2002" s="143"/>
      <c r="H2002" s="143"/>
      <c r="I2002" s="143"/>
      <c r="J2002" s="143"/>
    </row>
    <row r="2003" spans="1:10" s="213" customFormat="1" ht="13.5" customHeight="1">
      <c r="A2003" s="143"/>
      <c r="B2003" s="143"/>
      <c r="C2003" s="143"/>
      <c r="D2003" s="143"/>
      <c r="E2003" s="143"/>
      <c r="F2003" s="143"/>
      <c r="G2003" s="143"/>
      <c r="H2003" s="143"/>
      <c r="I2003" s="143"/>
      <c r="J2003" s="143"/>
    </row>
    <row r="2004" spans="1:10" s="213" customFormat="1" ht="13.5" customHeight="1">
      <c r="A2004" s="143"/>
      <c r="B2004" s="143"/>
      <c r="C2004" s="143"/>
      <c r="D2004" s="143"/>
      <c r="E2004" s="143"/>
      <c r="F2004" s="143"/>
      <c r="G2004" s="143"/>
      <c r="H2004" s="143"/>
      <c r="I2004" s="143"/>
      <c r="J2004" s="143"/>
    </row>
    <row r="2005" spans="1:10" s="213" customFormat="1" ht="13.5" customHeight="1">
      <c r="A2005" s="143"/>
      <c r="B2005" s="143"/>
      <c r="C2005" s="143"/>
      <c r="D2005" s="143"/>
      <c r="E2005" s="143"/>
      <c r="F2005" s="143"/>
      <c r="G2005" s="143"/>
      <c r="H2005" s="143"/>
      <c r="I2005" s="143"/>
      <c r="J2005" s="143"/>
    </row>
    <row r="2006" spans="1:10" s="213" customFormat="1" ht="13.5" customHeight="1">
      <c r="A2006" s="143"/>
      <c r="B2006" s="143"/>
      <c r="C2006" s="143"/>
      <c r="D2006" s="143"/>
      <c r="E2006" s="143"/>
      <c r="F2006" s="143"/>
      <c r="G2006" s="143"/>
      <c r="H2006" s="143"/>
      <c r="I2006" s="143"/>
      <c r="J2006" s="143"/>
    </row>
    <row r="2007" spans="1:10" s="213" customFormat="1" ht="13.5" customHeight="1">
      <c r="A2007" s="143"/>
      <c r="B2007" s="143"/>
      <c r="C2007" s="143"/>
      <c r="D2007" s="143"/>
      <c r="E2007" s="143"/>
      <c r="F2007" s="143"/>
      <c r="G2007" s="143"/>
      <c r="H2007" s="143"/>
      <c r="I2007" s="143"/>
      <c r="J2007" s="143"/>
    </row>
    <row r="2008" spans="1:10" s="213" customFormat="1" ht="13.5" customHeight="1">
      <c r="A2008" s="143"/>
      <c r="B2008" s="143"/>
      <c r="C2008" s="143"/>
      <c r="D2008" s="143"/>
      <c r="E2008" s="143"/>
      <c r="F2008" s="143"/>
      <c r="G2008" s="143"/>
      <c r="H2008" s="143"/>
      <c r="I2008" s="143"/>
      <c r="J2008" s="143"/>
    </row>
    <row r="2009" spans="1:10" s="213" customFormat="1" ht="13.5" customHeight="1">
      <c r="A2009" s="143"/>
      <c r="B2009" s="143"/>
      <c r="C2009" s="143"/>
      <c r="D2009" s="143"/>
      <c r="E2009" s="143"/>
      <c r="F2009" s="143"/>
      <c r="G2009" s="143"/>
      <c r="H2009" s="143"/>
      <c r="I2009" s="143"/>
      <c r="J2009" s="143"/>
    </row>
    <row r="2010" spans="1:10" s="213" customFormat="1" ht="13.5" customHeight="1">
      <c r="A2010" s="143"/>
      <c r="B2010" s="143"/>
      <c r="C2010" s="143"/>
      <c r="D2010" s="143"/>
      <c r="E2010" s="143"/>
      <c r="F2010" s="143"/>
      <c r="G2010" s="143"/>
      <c r="H2010" s="143"/>
      <c r="I2010" s="143"/>
      <c r="J2010" s="143"/>
    </row>
    <row r="2011" spans="1:10" s="213" customFormat="1" ht="13.5" customHeight="1">
      <c r="A2011" s="143"/>
      <c r="B2011" s="143"/>
      <c r="C2011" s="143"/>
      <c r="D2011" s="143"/>
      <c r="E2011" s="143"/>
      <c r="F2011" s="143"/>
      <c r="G2011" s="143"/>
      <c r="H2011" s="143"/>
      <c r="I2011" s="143"/>
      <c r="J2011" s="143"/>
    </row>
    <row r="2012" spans="1:10" s="213" customFormat="1" ht="13.5" customHeight="1">
      <c r="A2012" s="143"/>
      <c r="B2012" s="143"/>
      <c r="C2012" s="143"/>
      <c r="D2012" s="143"/>
      <c r="E2012" s="143"/>
      <c r="F2012" s="143"/>
      <c r="G2012" s="143"/>
      <c r="H2012" s="143"/>
      <c r="I2012" s="143"/>
      <c r="J2012" s="143"/>
    </row>
    <row r="2013" spans="1:10" s="213" customFormat="1" ht="13.5" customHeight="1">
      <c r="A2013" s="143"/>
      <c r="B2013" s="143"/>
      <c r="C2013" s="143"/>
      <c r="D2013" s="143"/>
      <c r="E2013" s="143"/>
      <c r="F2013" s="143"/>
      <c r="G2013" s="143"/>
      <c r="H2013" s="143"/>
      <c r="I2013" s="143"/>
      <c r="J2013" s="143"/>
    </row>
    <row r="2014" spans="1:10" s="213" customFormat="1" ht="13.5" customHeight="1">
      <c r="A2014" s="143"/>
      <c r="B2014" s="143"/>
      <c r="C2014" s="143"/>
      <c r="D2014" s="143"/>
      <c r="E2014" s="143"/>
      <c r="F2014" s="143"/>
      <c r="G2014" s="143"/>
      <c r="H2014" s="143"/>
      <c r="I2014" s="143"/>
      <c r="J2014" s="143"/>
    </row>
    <row r="2015" spans="1:10" s="213" customFormat="1" ht="13.5" customHeight="1">
      <c r="A2015" s="143"/>
      <c r="B2015" s="143"/>
      <c r="C2015" s="143"/>
      <c r="D2015" s="143"/>
      <c r="E2015" s="143"/>
      <c r="F2015" s="143"/>
      <c r="G2015" s="143"/>
      <c r="H2015" s="143"/>
      <c r="I2015" s="143"/>
      <c r="J2015" s="143"/>
    </row>
    <row r="2016" spans="1:10" s="213" customFormat="1" ht="13.5" customHeight="1">
      <c r="A2016" s="143"/>
      <c r="B2016" s="143"/>
      <c r="C2016" s="143"/>
      <c r="D2016" s="143"/>
      <c r="E2016" s="143"/>
      <c r="F2016" s="143"/>
      <c r="G2016" s="143"/>
      <c r="H2016" s="143"/>
      <c r="I2016" s="143"/>
      <c r="J2016" s="143"/>
    </row>
    <row r="2017" spans="1:10" s="213" customFormat="1" ht="13.5" customHeight="1">
      <c r="A2017" s="143"/>
      <c r="B2017" s="143"/>
      <c r="C2017" s="143"/>
      <c r="D2017" s="143"/>
      <c r="E2017" s="143"/>
      <c r="F2017" s="143"/>
      <c r="G2017" s="143"/>
      <c r="H2017" s="143"/>
      <c r="I2017" s="143"/>
      <c r="J2017" s="143"/>
    </row>
    <row r="2018" spans="1:10" s="213" customFormat="1" ht="13.5" customHeight="1">
      <c r="A2018" s="143"/>
      <c r="B2018" s="143"/>
      <c r="C2018" s="143"/>
      <c r="D2018" s="143"/>
      <c r="E2018" s="143"/>
      <c r="F2018" s="143"/>
      <c r="G2018" s="143"/>
      <c r="H2018" s="143"/>
      <c r="I2018" s="143"/>
      <c r="J2018" s="143"/>
    </row>
    <row r="2019" spans="1:10" s="213" customFormat="1" ht="13.5" customHeight="1">
      <c r="A2019" s="143"/>
      <c r="B2019" s="143"/>
      <c r="C2019" s="143"/>
      <c r="D2019" s="143"/>
      <c r="E2019" s="143"/>
      <c r="F2019" s="143"/>
      <c r="G2019" s="143"/>
      <c r="H2019" s="143"/>
      <c r="I2019" s="143"/>
      <c r="J2019" s="143"/>
    </row>
    <row r="2020" spans="1:10" s="213" customFormat="1" ht="13.5" customHeight="1">
      <c r="A2020" s="143"/>
      <c r="B2020" s="143"/>
      <c r="C2020" s="143"/>
      <c r="D2020" s="143"/>
      <c r="E2020" s="143"/>
      <c r="F2020" s="143"/>
      <c r="G2020" s="143"/>
      <c r="H2020" s="143"/>
      <c r="I2020" s="143"/>
      <c r="J2020" s="143"/>
    </row>
    <row r="2021" spans="1:10" s="213" customFormat="1" ht="13.5" customHeight="1">
      <c r="A2021" s="143"/>
      <c r="B2021" s="143"/>
      <c r="C2021" s="143"/>
      <c r="D2021" s="143"/>
      <c r="E2021" s="143"/>
      <c r="F2021" s="143"/>
      <c r="G2021" s="143"/>
      <c r="H2021" s="143"/>
      <c r="I2021" s="143"/>
      <c r="J2021" s="143"/>
    </row>
    <row r="2022" spans="1:10" s="213" customFormat="1" ht="13.5" customHeight="1">
      <c r="A2022" s="143"/>
      <c r="B2022" s="143"/>
      <c r="C2022" s="143"/>
      <c r="D2022" s="143"/>
      <c r="E2022" s="143"/>
      <c r="F2022" s="143"/>
      <c r="G2022" s="143"/>
      <c r="H2022" s="143"/>
      <c r="I2022" s="143"/>
      <c r="J2022" s="143"/>
    </row>
    <row r="2023" spans="1:10" s="213" customFormat="1" ht="13.5" customHeight="1">
      <c r="A2023" s="143"/>
      <c r="B2023" s="143"/>
      <c r="C2023" s="143"/>
      <c r="D2023" s="143"/>
      <c r="E2023" s="143"/>
      <c r="F2023" s="143"/>
      <c r="G2023" s="143"/>
      <c r="H2023" s="143"/>
      <c r="I2023" s="143"/>
      <c r="J2023" s="143"/>
    </row>
    <row r="2024" spans="1:10" s="213" customFormat="1" ht="13.5" customHeight="1">
      <c r="A2024" s="143"/>
      <c r="B2024" s="143"/>
      <c r="C2024" s="143"/>
      <c r="D2024" s="143"/>
      <c r="E2024" s="143"/>
      <c r="F2024" s="143"/>
      <c r="G2024" s="143"/>
      <c r="H2024" s="143"/>
      <c r="I2024" s="143"/>
      <c r="J2024" s="143"/>
    </row>
    <row r="2025" spans="1:10" s="213" customFormat="1" ht="13.5" customHeight="1">
      <c r="A2025" s="143"/>
      <c r="B2025" s="143"/>
      <c r="C2025" s="143"/>
      <c r="D2025" s="143"/>
      <c r="E2025" s="143"/>
      <c r="F2025" s="143"/>
      <c r="G2025" s="143"/>
      <c r="H2025" s="143"/>
      <c r="I2025" s="143"/>
      <c r="J2025" s="143"/>
    </row>
    <row r="2026" spans="1:10" s="213" customFormat="1" ht="13.5" customHeight="1">
      <c r="A2026" s="143"/>
      <c r="B2026" s="143"/>
      <c r="C2026" s="143"/>
      <c r="D2026" s="143"/>
      <c r="E2026" s="143"/>
      <c r="F2026" s="143"/>
      <c r="G2026" s="143"/>
      <c r="H2026" s="143"/>
      <c r="I2026" s="143"/>
      <c r="J2026" s="143"/>
    </row>
    <row r="2027" spans="1:10" s="213" customFormat="1" ht="13.5" customHeight="1">
      <c r="A2027" s="143"/>
      <c r="B2027" s="143"/>
      <c r="C2027" s="143"/>
      <c r="D2027" s="143"/>
      <c r="E2027" s="143"/>
      <c r="F2027" s="143"/>
      <c r="G2027" s="143"/>
      <c r="H2027" s="143"/>
      <c r="I2027" s="143"/>
      <c r="J2027" s="143"/>
    </row>
    <row r="2028" spans="1:10" s="213" customFormat="1" ht="13.5" customHeight="1">
      <c r="A2028" s="143"/>
      <c r="B2028" s="143"/>
      <c r="C2028" s="143"/>
      <c r="D2028" s="143"/>
      <c r="E2028" s="143"/>
      <c r="F2028" s="143"/>
      <c r="G2028" s="143"/>
      <c r="H2028" s="143"/>
      <c r="I2028" s="143"/>
      <c r="J2028" s="143"/>
    </row>
    <row r="2029" spans="1:10" s="213" customFormat="1" ht="13.5" customHeight="1">
      <c r="A2029" s="143"/>
      <c r="B2029" s="143"/>
      <c r="C2029" s="143"/>
      <c r="D2029" s="143"/>
      <c r="E2029" s="143"/>
      <c r="F2029" s="143"/>
      <c r="G2029" s="143"/>
      <c r="H2029" s="143"/>
      <c r="I2029" s="143"/>
      <c r="J2029" s="143"/>
    </row>
    <row r="2030" spans="1:10" s="213" customFormat="1" ht="13.5" customHeight="1">
      <c r="A2030" s="143"/>
      <c r="B2030" s="143"/>
      <c r="C2030" s="143"/>
      <c r="D2030" s="143"/>
      <c r="E2030" s="143"/>
      <c r="F2030" s="143"/>
      <c r="G2030" s="143"/>
      <c r="H2030" s="143"/>
      <c r="I2030" s="143"/>
      <c r="J2030" s="143"/>
    </row>
    <row r="2031" spans="1:10" s="213" customFormat="1" ht="13.5" customHeight="1">
      <c r="A2031" s="143"/>
      <c r="B2031" s="143"/>
      <c r="C2031" s="143"/>
      <c r="D2031" s="143"/>
      <c r="E2031" s="143"/>
      <c r="F2031" s="143"/>
      <c r="G2031" s="143"/>
      <c r="H2031" s="143"/>
      <c r="I2031" s="143"/>
      <c r="J2031" s="143"/>
    </row>
    <row r="2032" spans="1:10" s="213" customFormat="1" ht="13.5" customHeight="1">
      <c r="A2032" s="143"/>
      <c r="B2032" s="143"/>
      <c r="C2032" s="143"/>
      <c r="D2032" s="143"/>
      <c r="E2032" s="143"/>
      <c r="F2032" s="143"/>
      <c r="G2032" s="143"/>
      <c r="H2032" s="143"/>
      <c r="I2032" s="143"/>
      <c r="J2032" s="143"/>
    </row>
    <row r="2033" spans="1:10" s="213" customFormat="1" ht="13.5" customHeight="1">
      <c r="A2033" s="143"/>
      <c r="B2033" s="143"/>
      <c r="C2033" s="143"/>
      <c r="D2033" s="143"/>
      <c r="E2033" s="143"/>
      <c r="F2033" s="143"/>
      <c r="G2033" s="143"/>
      <c r="H2033" s="143"/>
      <c r="I2033" s="143"/>
      <c r="J2033" s="143"/>
    </row>
    <row r="2034" spans="1:10" s="213" customFormat="1" ht="13.5" customHeight="1">
      <c r="A2034" s="143"/>
      <c r="B2034" s="143"/>
      <c r="C2034" s="143"/>
      <c r="D2034" s="143"/>
      <c r="E2034" s="143"/>
      <c r="F2034" s="143"/>
      <c r="G2034" s="143"/>
      <c r="H2034" s="143"/>
      <c r="I2034" s="143"/>
      <c r="J2034" s="143"/>
    </row>
    <row r="2035" spans="1:10" s="213" customFormat="1" ht="13.5" customHeight="1">
      <c r="A2035" s="143"/>
      <c r="B2035" s="143"/>
      <c r="C2035" s="143"/>
      <c r="D2035" s="143"/>
      <c r="E2035" s="143"/>
      <c r="F2035" s="143"/>
      <c r="G2035" s="143"/>
      <c r="H2035" s="143"/>
      <c r="I2035" s="143"/>
      <c r="J2035" s="143"/>
    </row>
    <row r="2036" spans="1:10" s="213" customFormat="1" ht="13.5" customHeight="1">
      <c r="A2036" s="143"/>
      <c r="B2036" s="143"/>
      <c r="C2036" s="143"/>
      <c r="D2036" s="143"/>
      <c r="E2036" s="143"/>
      <c r="F2036" s="143"/>
      <c r="G2036" s="143"/>
      <c r="H2036" s="143"/>
      <c r="I2036" s="143"/>
      <c r="J2036" s="143"/>
    </row>
  </sheetData>
  <mergeCells count="92">
    <mergeCell ref="B37:B40"/>
    <mergeCell ref="C37:C40"/>
    <mergeCell ref="G37:G40"/>
    <mergeCell ref="G41:G44"/>
    <mergeCell ref="A47:A50"/>
    <mergeCell ref="B47:B50"/>
    <mergeCell ref="C47:C50"/>
    <mergeCell ref="G47:G50"/>
    <mergeCell ref="A41:A44"/>
    <mergeCell ref="B41:B44"/>
    <mergeCell ref="C41:C44"/>
    <mergeCell ref="A6:A9"/>
    <mergeCell ref="B6:B9"/>
    <mergeCell ref="C6:C9"/>
    <mergeCell ref="B14:C14"/>
    <mergeCell ref="A15:A18"/>
    <mergeCell ref="I15:I18"/>
    <mergeCell ref="J15:J18"/>
    <mergeCell ref="B4:C4"/>
    <mergeCell ref="B5:C5"/>
    <mergeCell ref="F5:F44"/>
    <mergeCell ref="B19:B22"/>
    <mergeCell ref="G32:G35"/>
    <mergeCell ref="I19:I22"/>
    <mergeCell ref="J19:J22"/>
    <mergeCell ref="C15:C18"/>
    <mergeCell ref="B28:B31"/>
    <mergeCell ref="C28:C31"/>
    <mergeCell ref="G28:G31"/>
    <mergeCell ref="H28:H31"/>
    <mergeCell ref="B27:C27"/>
    <mergeCell ref="C19:C22"/>
    <mergeCell ref="A2:J2"/>
    <mergeCell ref="G15:G18"/>
    <mergeCell ref="G23:G26"/>
    <mergeCell ref="I6:I9"/>
    <mergeCell ref="J6:J9"/>
    <mergeCell ref="A10:A13"/>
    <mergeCell ref="B10:B13"/>
    <mergeCell ref="C10:C13"/>
    <mergeCell ref="G10:G13"/>
    <mergeCell ref="H10:H13"/>
    <mergeCell ref="I10:I13"/>
    <mergeCell ref="J10:J13"/>
    <mergeCell ref="G6:G9"/>
    <mergeCell ref="H6:H9"/>
    <mergeCell ref="H15:H18"/>
    <mergeCell ref="B15:B18"/>
    <mergeCell ref="G19:G22"/>
    <mergeCell ref="H19:H22"/>
    <mergeCell ref="A19:A22"/>
    <mergeCell ref="H37:H40"/>
    <mergeCell ref="I37:I40"/>
    <mergeCell ref="H23:H26"/>
    <mergeCell ref="H32:H35"/>
    <mergeCell ref="B36:C36"/>
    <mergeCell ref="A28:A31"/>
    <mergeCell ref="A23:A26"/>
    <mergeCell ref="B23:B26"/>
    <mergeCell ref="C23:C26"/>
    <mergeCell ref="A32:A35"/>
    <mergeCell ref="B32:B35"/>
    <mergeCell ref="C32:C35"/>
    <mergeCell ref="A37:A40"/>
    <mergeCell ref="J37:J40"/>
    <mergeCell ref="I23:I26"/>
    <mergeCell ref="J23:J26"/>
    <mergeCell ref="I28:I31"/>
    <mergeCell ref="J28:J31"/>
    <mergeCell ref="I32:I35"/>
    <mergeCell ref="J32:J35"/>
    <mergeCell ref="H41:H44"/>
    <mergeCell ref="I41:I44"/>
    <mergeCell ref="J41:J44"/>
    <mergeCell ref="I47:I50"/>
    <mergeCell ref="J47:J50"/>
    <mergeCell ref="H47:H50"/>
    <mergeCell ref="H55:H58"/>
    <mergeCell ref="I55:I58"/>
    <mergeCell ref="J55:J58"/>
    <mergeCell ref="A55:A58"/>
    <mergeCell ref="B55:B58"/>
    <mergeCell ref="C55:C58"/>
    <mergeCell ref="F47:F58"/>
    <mergeCell ref="G55:G58"/>
    <mergeCell ref="I51:I54"/>
    <mergeCell ref="J51:J54"/>
    <mergeCell ref="H51:H54"/>
    <mergeCell ref="A51:A54"/>
    <mergeCell ref="B51:B54"/>
    <mergeCell ref="C51:C54"/>
    <mergeCell ref="G51:G54"/>
  </mergeCells>
  <pageMargins left="0.51181100000000002" right="0.51181100000000002" top="0.35433100000000001" bottom="0.35433100000000001" header="0.31496099999999999" footer="0.31496099999999999"/>
  <pageSetup scale="48" fitToHeight="2" orientation="portrait" r:id="rId1"/>
  <headerFooter>
    <oddFooter>&amp;C&amp;"Helvetica Neue,Regular"&amp;12&amp;K000000&amp;P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showGridLines="0" workbookViewId="0">
      <selection activeCell="J6" sqref="J6:J9"/>
    </sheetView>
  </sheetViews>
  <sheetFormatPr defaultColWidth="8.85546875" defaultRowHeight="15" customHeight="1"/>
  <cols>
    <col min="1" max="1" width="5.7109375" style="144" customWidth="1"/>
    <col min="2" max="2" width="26.28515625" style="144" customWidth="1"/>
    <col min="3" max="3" width="10.42578125" style="144" customWidth="1"/>
    <col min="4" max="4" width="25.85546875" style="144" customWidth="1"/>
    <col min="5" max="5" width="14.28515625" style="144" customWidth="1"/>
    <col min="6" max="6" width="20.85546875" style="144" customWidth="1"/>
    <col min="7" max="7" width="9.85546875" style="144" customWidth="1"/>
    <col min="8" max="8" width="36.85546875" style="144" customWidth="1"/>
    <col min="9" max="9" width="11.42578125" style="144" customWidth="1"/>
    <col min="10" max="10" width="40.28515625" style="144" customWidth="1"/>
    <col min="11" max="11" width="13" style="144" customWidth="1"/>
    <col min="12" max="12" width="8.85546875" style="144" customWidth="1"/>
    <col min="13" max="16384" width="8.85546875" style="144"/>
  </cols>
  <sheetData>
    <row r="1" spans="1:11" ht="60" customHeight="1">
      <c r="A1" s="143"/>
      <c r="B1" s="143"/>
      <c r="C1" s="143"/>
      <c r="D1" s="143"/>
      <c r="E1" s="143"/>
      <c r="F1" s="143"/>
      <c r="G1" s="143"/>
      <c r="H1" s="143"/>
      <c r="I1" s="143"/>
      <c r="J1" s="180" t="s">
        <v>475</v>
      </c>
      <c r="K1" s="143"/>
    </row>
    <row r="2" spans="1:11" ht="30.75" customHeight="1">
      <c r="A2" s="356" t="s">
        <v>206</v>
      </c>
      <c r="B2" s="357"/>
      <c r="C2" s="357"/>
      <c r="D2" s="357"/>
      <c r="E2" s="357"/>
      <c r="F2" s="357"/>
      <c r="G2" s="357"/>
      <c r="H2" s="357"/>
      <c r="I2" s="357"/>
      <c r="J2" s="357"/>
      <c r="K2" s="143"/>
    </row>
    <row r="3" spans="1:11" ht="60" customHeight="1">
      <c r="A3" s="150" t="s">
        <v>0</v>
      </c>
      <c r="B3" s="150" t="s">
        <v>1</v>
      </c>
      <c r="C3" s="150" t="s">
        <v>2</v>
      </c>
      <c r="D3" s="150" t="s">
        <v>3</v>
      </c>
      <c r="E3" s="150" t="s">
        <v>4</v>
      </c>
      <c r="F3" s="150" t="s">
        <v>5</v>
      </c>
      <c r="G3" s="150" t="s">
        <v>6</v>
      </c>
      <c r="H3" s="150" t="s">
        <v>7</v>
      </c>
      <c r="I3" s="150" t="s">
        <v>8</v>
      </c>
      <c r="J3" s="150" t="s">
        <v>9</v>
      </c>
      <c r="K3" s="145"/>
    </row>
    <row r="4" spans="1:11" ht="29.25" customHeight="1">
      <c r="A4" s="151">
        <v>1</v>
      </c>
      <c r="B4" s="408" t="s">
        <v>10</v>
      </c>
      <c r="C4" s="409"/>
      <c r="D4" s="153"/>
      <c r="E4" s="151">
        <v>100</v>
      </c>
      <c r="F4" s="146"/>
      <c r="G4" s="151">
        <f>G5+G14+G27+G32</f>
        <v>40</v>
      </c>
      <c r="H4" s="146"/>
      <c r="I4" s="153"/>
      <c r="J4" s="153"/>
      <c r="K4" s="145"/>
    </row>
    <row r="5" spans="1:11" ht="14.45" customHeight="1">
      <c r="A5" s="150" t="s">
        <v>11</v>
      </c>
      <c r="B5" s="405" t="s">
        <v>12</v>
      </c>
      <c r="C5" s="406"/>
      <c r="D5" s="153"/>
      <c r="E5" s="153"/>
      <c r="F5" s="347" t="s">
        <v>107</v>
      </c>
      <c r="G5" s="151">
        <f>G6+G10</f>
        <v>10</v>
      </c>
      <c r="H5" s="146"/>
      <c r="I5" s="153"/>
      <c r="J5" s="153"/>
      <c r="K5" s="145"/>
    </row>
    <row r="6" spans="1:11" ht="26.25" customHeight="1">
      <c r="A6" s="347" t="s">
        <v>14</v>
      </c>
      <c r="B6" s="350" t="s">
        <v>15</v>
      </c>
      <c r="C6" s="350" t="s">
        <v>16</v>
      </c>
      <c r="D6" s="150" t="s">
        <v>17</v>
      </c>
      <c r="E6" s="150" t="s">
        <v>18</v>
      </c>
      <c r="F6" s="348"/>
      <c r="G6" s="354">
        <v>5</v>
      </c>
      <c r="H6" s="347" t="s">
        <v>19</v>
      </c>
      <c r="I6" s="410"/>
      <c r="J6" s="410"/>
      <c r="K6" s="145"/>
    </row>
    <row r="7" spans="1:11" ht="27.75" customHeight="1">
      <c r="A7" s="352"/>
      <c r="B7" s="351"/>
      <c r="C7" s="351"/>
      <c r="D7" s="150" t="s">
        <v>20</v>
      </c>
      <c r="E7" s="150" t="s">
        <v>21</v>
      </c>
      <c r="F7" s="348"/>
      <c r="G7" s="351"/>
      <c r="H7" s="348"/>
      <c r="I7" s="348"/>
      <c r="J7" s="348"/>
      <c r="K7" s="145"/>
    </row>
    <row r="8" spans="1:11" ht="29.25" customHeight="1">
      <c r="A8" s="352"/>
      <c r="B8" s="351"/>
      <c r="C8" s="351"/>
      <c r="D8" s="150" t="s">
        <v>22</v>
      </c>
      <c r="E8" s="150" t="s">
        <v>23</v>
      </c>
      <c r="F8" s="348"/>
      <c r="G8" s="351"/>
      <c r="H8" s="348"/>
      <c r="I8" s="348"/>
      <c r="J8" s="348"/>
      <c r="K8" s="145"/>
    </row>
    <row r="9" spans="1:11" ht="25.5" customHeight="1">
      <c r="A9" s="353"/>
      <c r="B9" s="351"/>
      <c r="C9" s="351"/>
      <c r="D9" s="150" t="s">
        <v>24</v>
      </c>
      <c r="E9" s="150" t="s">
        <v>25</v>
      </c>
      <c r="F9" s="348"/>
      <c r="G9" s="351"/>
      <c r="H9" s="349"/>
      <c r="I9" s="349"/>
      <c r="J9" s="349"/>
      <c r="K9" s="145"/>
    </row>
    <row r="10" spans="1:11" ht="23.25" customHeight="1">
      <c r="A10" s="347" t="s">
        <v>26</v>
      </c>
      <c r="B10" s="350" t="s">
        <v>27</v>
      </c>
      <c r="C10" s="350" t="s">
        <v>16</v>
      </c>
      <c r="D10" s="150" t="s">
        <v>17</v>
      </c>
      <c r="E10" s="150" t="s">
        <v>18</v>
      </c>
      <c r="F10" s="348"/>
      <c r="G10" s="354">
        <v>5</v>
      </c>
      <c r="H10" s="350" t="s">
        <v>148</v>
      </c>
      <c r="I10" s="344"/>
      <c r="J10" s="429"/>
      <c r="K10" s="145"/>
    </row>
    <row r="11" spans="1:11" ht="27.75" customHeight="1">
      <c r="A11" s="352"/>
      <c r="B11" s="351"/>
      <c r="C11" s="351"/>
      <c r="D11" s="150" t="s">
        <v>20</v>
      </c>
      <c r="E11" s="150" t="s">
        <v>21</v>
      </c>
      <c r="F11" s="348"/>
      <c r="G11" s="351"/>
      <c r="H11" s="351"/>
      <c r="I11" s="345"/>
      <c r="J11" s="430"/>
      <c r="K11" s="145"/>
    </row>
    <row r="12" spans="1:11" ht="26.25" customHeight="1">
      <c r="A12" s="352"/>
      <c r="B12" s="351"/>
      <c r="C12" s="351"/>
      <c r="D12" s="150" t="s">
        <v>22</v>
      </c>
      <c r="E12" s="150" t="s">
        <v>23</v>
      </c>
      <c r="F12" s="348"/>
      <c r="G12" s="351"/>
      <c r="H12" s="351"/>
      <c r="I12" s="345"/>
      <c r="J12" s="430"/>
      <c r="K12" s="145"/>
    </row>
    <row r="13" spans="1:11" ht="25.5" customHeight="1">
      <c r="A13" s="353"/>
      <c r="B13" s="351"/>
      <c r="C13" s="351"/>
      <c r="D13" s="150" t="s">
        <v>24</v>
      </c>
      <c r="E13" s="150" t="s">
        <v>25</v>
      </c>
      <c r="F13" s="348"/>
      <c r="G13" s="351"/>
      <c r="H13" s="351"/>
      <c r="I13" s="346"/>
      <c r="J13" s="431"/>
      <c r="K13" s="145"/>
    </row>
    <row r="14" spans="1:11" ht="14.45" customHeight="1">
      <c r="A14" s="150" t="s">
        <v>29</v>
      </c>
      <c r="B14" s="405" t="s">
        <v>30</v>
      </c>
      <c r="C14" s="406"/>
      <c r="D14" s="153"/>
      <c r="E14" s="153"/>
      <c r="F14" s="348"/>
      <c r="G14" s="151">
        <f>G15+G19+G23</f>
        <v>15</v>
      </c>
      <c r="H14" s="146"/>
      <c r="I14" s="146"/>
      <c r="J14" s="146"/>
      <c r="K14" s="145"/>
    </row>
    <row r="15" spans="1:11" ht="26.25" customHeight="1">
      <c r="A15" s="347" t="s">
        <v>31</v>
      </c>
      <c r="B15" s="347" t="s">
        <v>32</v>
      </c>
      <c r="C15" s="347" t="s">
        <v>16</v>
      </c>
      <c r="D15" s="150" t="s">
        <v>17</v>
      </c>
      <c r="E15" s="150" t="s">
        <v>18</v>
      </c>
      <c r="F15" s="348"/>
      <c r="G15" s="355">
        <v>5</v>
      </c>
      <c r="H15" s="347" t="s">
        <v>157</v>
      </c>
      <c r="I15" s="410"/>
      <c r="J15" s="410"/>
      <c r="K15" s="145"/>
    </row>
    <row r="16" spans="1:11" ht="30.75" customHeight="1">
      <c r="A16" s="352"/>
      <c r="B16" s="348"/>
      <c r="C16" s="348"/>
      <c r="D16" s="150" t="s">
        <v>20</v>
      </c>
      <c r="E16" s="150" t="s">
        <v>21</v>
      </c>
      <c r="F16" s="348"/>
      <c r="G16" s="348"/>
      <c r="H16" s="348"/>
      <c r="I16" s="348"/>
      <c r="J16" s="348"/>
      <c r="K16" s="145"/>
    </row>
    <row r="17" spans="1:11" ht="29.25" customHeight="1">
      <c r="A17" s="352"/>
      <c r="B17" s="348"/>
      <c r="C17" s="348"/>
      <c r="D17" s="150" t="s">
        <v>22</v>
      </c>
      <c r="E17" s="150" t="s">
        <v>23</v>
      </c>
      <c r="F17" s="348"/>
      <c r="G17" s="348"/>
      <c r="H17" s="348"/>
      <c r="I17" s="348"/>
      <c r="J17" s="348"/>
      <c r="K17" s="145"/>
    </row>
    <row r="18" spans="1:11" ht="39.75" customHeight="1">
      <c r="A18" s="353"/>
      <c r="B18" s="349"/>
      <c r="C18" s="349"/>
      <c r="D18" s="150" t="s">
        <v>24</v>
      </c>
      <c r="E18" s="150" t="s">
        <v>34</v>
      </c>
      <c r="F18" s="348"/>
      <c r="G18" s="349"/>
      <c r="H18" s="349"/>
      <c r="I18" s="349"/>
      <c r="J18" s="349"/>
      <c r="K18" s="145"/>
    </row>
    <row r="19" spans="1:11" ht="27" customHeight="1">
      <c r="A19" s="347" t="s">
        <v>35</v>
      </c>
      <c r="B19" s="347" t="s">
        <v>36</v>
      </c>
      <c r="C19" s="347" t="s">
        <v>16</v>
      </c>
      <c r="D19" s="150" t="s">
        <v>17</v>
      </c>
      <c r="E19" s="150" t="s">
        <v>37</v>
      </c>
      <c r="F19" s="348"/>
      <c r="G19" s="355">
        <v>5</v>
      </c>
      <c r="H19" s="350" t="s">
        <v>38</v>
      </c>
      <c r="I19" s="344"/>
      <c r="J19" s="410"/>
      <c r="K19" s="145"/>
    </row>
    <row r="20" spans="1:11" ht="27" customHeight="1">
      <c r="A20" s="352"/>
      <c r="B20" s="348"/>
      <c r="C20" s="348"/>
      <c r="D20" s="150" t="s">
        <v>20</v>
      </c>
      <c r="E20" s="150" t="s">
        <v>39</v>
      </c>
      <c r="F20" s="348"/>
      <c r="G20" s="348"/>
      <c r="H20" s="351"/>
      <c r="I20" s="345"/>
      <c r="J20" s="348"/>
      <c r="K20" s="145"/>
    </row>
    <row r="21" spans="1:11" ht="36.75" customHeight="1">
      <c r="A21" s="352"/>
      <c r="B21" s="348"/>
      <c r="C21" s="348"/>
      <c r="D21" s="150" t="s">
        <v>22</v>
      </c>
      <c r="E21" s="150" t="s">
        <v>40</v>
      </c>
      <c r="F21" s="348"/>
      <c r="G21" s="348"/>
      <c r="H21" s="351"/>
      <c r="I21" s="345"/>
      <c r="J21" s="348"/>
      <c r="K21" s="145"/>
    </row>
    <row r="22" spans="1:11" ht="44.25" customHeight="1">
      <c r="A22" s="353"/>
      <c r="B22" s="349"/>
      <c r="C22" s="349"/>
      <c r="D22" s="150" t="s">
        <v>24</v>
      </c>
      <c r="E22" s="150" t="s">
        <v>34</v>
      </c>
      <c r="F22" s="348"/>
      <c r="G22" s="349"/>
      <c r="H22" s="351"/>
      <c r="I22" s="346"/>
      <c r="J22" s="349"/>
      <c r="K22" s="145"/>
    </row>
    <row r="23" spans="1:11" ht="32.25" customHeight="1">
      <c r="A23" s="347" t="s">
        <v>41</v>
      </c>
      <c r="B23" s="347" t="s">
        <v>42</v>
      </c>
      <c r="C23" s="347" t="s">
        <v>16</v>
      </c>
      <c r="D23" s="150" t="s">
        <v>17</v>
      </c>
      <c r="E23" s="150" t="s">
        <v>37</v>
      </c>
      <c r="F23" s="348"/>
      <c r="G23" s="354">
        <v>5</v>
      </c>
      <c r="H23" s="350" t="s">
        <v>43</v>
      </c>
      <c r="I23" s="344"/>
      <c r="J23" s="410"/>
      <c r="K23" s="145"/>
    </row>
    <row r="24" spans="1:11" ht="39.75" customHeight="1">
      <c r="A24" s="352"/>
      <c r="B24" s="348"/>
      <c r="C24" s="348"/>
      <c r="D24" s="150" t="s">
        <v>20</v>
      </c>
      <c r="E24" s="150" t="s">
        <v>39</v>
      </c>
      <c r="F24" s="348"/>
      <c r="G24" s="351"/>
      <c r="H24" s="351"/>
      <c r="I24" s="345"/>
      <c r="J24" s="348"/>
      <c r="K24" s="145"/>
    </row>
    <row r="25" spans="1:11" ht="27.75" customHeight="1">
      <c r="A25" s="352"/>
      <c r="B25" s="348"/>
      <c r="C25" s="348"/>
      <c r="D25" s="150" t="s">
        <v>22</v>
      </c>
      <c r="E25" s="150" t="s">
        <v>40</v>
      </c>
      <c r="F25" s="348"/>
      <c r="G25" s="351"/>
      <c r="H25" s="351"/>
      <c r="I25" s="345"/>
      <c r="J25" s="348"/>
      <c r="K25" s="145"/>
    </row>
    <row r="26" spans="1:11" ht="36" customHeight="1">
      <c r="A26" s="353"/>
      <c r="B26" s="349"/>
      <c r="C26" s="349"/>
      <c r="D26" s="150" t="s">
        <v>24</v>
      </c>
      <c r="E26" s="150" t="s">
        <v>34</v>
      </c>
      <c r="F26" s="348"/>
      <c r="G26" s="351"/>
      <c r="H26" s="351"/>
      <c r="I26" s="346"/>
      <c r="J26" s="349"/>
      <c r="K26" s="145"/>
    </row>
    <row r="27" spans="1:11" ht="15" customHeight="1">
      <c r="A27" s="150" t="s">
        <v>44</v>
      </c>
      <c r="B27" s="405" t="s">
        <v>45</v>
      </c>
      <c r="C27" s="406"/>
      <c r="D27" s="153"/>
      <c r="E27" s="153"/>
      <c r="F27" s="348"/>
      <c r="G27" s="151">
        <f>G28</f>
        <v>5</v>
      </c>
      <c r="H27" s="146"/>
      <c r="I27" s="153"/>
      <c r="J27" s="153"/>
      <c r="K27" s="145"/>
    </row>
    <row r="28" spans="1:11" ht="25.5" customHeight="1">
      <c r="A28" s="347" t="s">
        <v>46</v>
      </c>
      <c r="B28" s="347" t="s">
        <v>47</v>
      </c>
      <c r="C28" s="347" t="s">
        <v>16</v>
      </c>
      <c r="D28" s="150" t="s">
        <v>17</v>
      </c>
      <c r="E28" s="150" t="s">
        <v>18</v>
      </c>
      <c r="F28" s="348"/>
      <c r="G28" s="354">
        <v>5</v>
      </c>
      <c r="H28" s="350" t="s">
        <v>195</v>
      </c>
      <c r="I28" s="396"/>
      <c r="J28" s="410"/>
      <c r="K28" s="145"/>
    </row>
    <row r="29" spans="1:11" ht="26.25" customHeight="1">
      <c r="A29" s="352"/>
      <c r="B29" s="348"/>
      <c r="C29" s="348"/>
      <c r="D29" s="150" t="s">
        <v>20</v>
      </c>
      <c r="E29" s="150" t="s">
        <v>21</v>
      </c>
      <c r="F29" s="348"/>
      <c r="G29" s="351"/>
      <c r="H29" s="351"/>
      <c r="I29" s="397"/>
      <c r="J29" s="348"/>
      <c r="K29" s="145"/>
    </row>
    <row r="30" spans="1:11" ht="35.25" customHeight="1">
      <c r="A30" s="352"/>
      <c r="B30" s="348"/>
      <c r="C30" s="348"/>
      <c r="D30" s="150" t="s">
        <v>22</v>
      </c>
      <c r="E30" s="150" t="s">
        <v>23</v>
      </c>
      <c r="F30" s="348"/>
      <c r="G30" s="351"/>
      <c r="H30" s="351"/>
      <c r="I30" s="397"/>
      <c r="J30" s="348"/>
      <c r="K30" s="145"/>
    </row>
    <row r="31" spans="1:11" ht="19.5" customHeight="1">
      <c r="A31" s="353"/>
      <c r="B31" s="349"/>
      <c r="C31" s="349"/>
      <c r="D31" s="150" t="s">
        <v>24</v>
      </c>
      <c r="E31" s="150" t="s">
        <v>25</v>
      </c>
      <c r="F31" s="348"/>
      <c r="G31" s="351"/>
      <c r="H31" s="351"/>
      <c r="I31" s="398"/>
      <c r="J31" s="349"/>
      <c r="K31" s="145"/>
    </row>
    <row r="32" spans="1:11" ht="36" customHeight="1">
      <c r="A32" s="150" t="s">
        <v>49</v>
      </c>
      <c r="B32" s="405" t="s">
        <v>50</v>
      </c>
      <c r="C32" s="406"/>
      <c r="D32" s="153"/>
      <c r="E32" s="153"/>
      <c r="F32" s="348"/>
      <c r="G32" s="151">
        <f>G33+G37</f>
        <v>10</v>
      </c>
      <c r="H32" s="146"/>
      <c r="I32" s="146"/>
      <c r="J32" s="146"/>
      <c r="K32" s="145"/>
    </row>
    <row r="33" spans="1:11" ht="32.25" customHeight="1">
      <c r="A33" s="350" t="s">
        <v>51</v>
      </c>
      <c r="B33" s="350" t="s">
        <v>52</v>
      </c>
      <c r="C33" s="350" t="s">
        <v>16</v>
      </c>
      <c r="D33" s="150" t="s">
        <v>17</v>
      </c>
      <c r="E33" s="150" t="s">
        <v>18</v>
      </c>
      <c r="F33" s="348"/>
      <c r="G33" s="354">
        <v>5</v>
      </c>
      <c r="H33" s="350" t="s">
        <v>53</v>
      </c>
      <c r="I33" s="410"/>
      <c r="J33" s="410"/>
      <c r="K33" s="145"/>
    </row>
    <row r="34" spans="1:11" ht="23.25" customHeight="1">
      <c r="A34" s="350"/>
      <c r="B34" s="351"/>
      <c r="C34" s="351"/>
      <c r="D34" s="150" t="s">
        <v>20</v>
      </c>
      <c r="E34" s="150" t="s">
        <v>21</v>
      </c>
      <c r="F34" s="348"/>
      <c r="G34" s="351"/>
      <c r="H34" s="351"/>
      <c r="I34" s="348"/>
      <c r="J34" s="348"/>
      <c r="K34" s="145"/>
    </row>
    <row r="35" spans="1:11" ht="30.75" customHeight="1">
      <c r="A35" s="350"/>
      <c r="B35" s="351"/>
      <c r="C35" s="351"/>
      <c r="D35" s="150" t="s">
        <v>22</v>
      </c>
      <c r="E35" s="150" t="s">
        <v>23</v>
      </c>
      <c r="F35" s="348"/>
      <c r="G35" s="351"/>
      <c r="H35" s="351"/>
      <c r="I35" s="348"/>
      <c r="J35" s="348"/>
      <c r="K35" s="145"/>
    </row>
    <row r="36" spans="1:11" ht="27.75" customHeight="1">
      <c r="A36" s="350"/>
      <c r="B36" s="351"/>
      <c r="C36" s="351"/>
      <c r="D36" s="150" t="s">
        <v>24</v>
      </c>
      <c r="E36" s="150" t="s">
        <v>25</v>
      </c>
      <c r="F36" s="348"/>
      <c r="G36" s="351"/>
      <c r="H36" s="351"/>
      <c r="I36" s="349"/>
      <c r="J36" s="349"/>
      <c r="K36" s="145"/>
    </row>
    <row r="37" spans="1:11" ht="25.5" customHeight="1">
      <c r="A37" s="347" t="s">
        <v>54</v>
      </c>
      <c r="B37" s="350" t="s">
        <v>55</v>
      </c>
      <c r="C37" s="350" t="s">
        <v>16</v>
      </c>
      <c r="D37" s="150" t="s">
        <v>17</v>
      </c>
      <c r="E37" s="150" t="s">
        <v>18</v>
      </c>
      <c r="F37" s="348"/>
      <c r="G37" s="354">
        <v>5</v>
      </c>
      <c r="H37" s="350" t="s">
        <v>53</v>
      </c>
      <c r="I37" s="344"/>
      <c r="J37" s="410"/>
      <c r="K37" s="145"/>
    </row>
    <row r="38" spans="1:11" ht="31.5" customHeight="1">
      <c r="A38" s="352"/>
      <c r="B38" s="351"/>
      <c r="C38" s="351"/>
      <c r="D38" s="150" t="s">
        <v>20</v>
      </c>
      <c r="E38" s="150" t="s">
        <v>21</v>
      </c>
      <c r="F38" s="348"/>
      <c r="G38" s="351"/>
      <c r="H38" s="351"/>
      <c r="I38" s="345"/>
      <c r="J38" s="348"/>
      <c r="K38" s="145"/>
    </row>
    <row r="39" spans="1:11" ht="31.5" customHeight="1">
      <c r="A39" s="352"/>
      <c r="B39" s="351"/>
      <c r="C39" s="351"/>
      <c r="D39" s="150" t="s">
        <v>22</v>
      </c>
      <c r="E39" s="150" t="s">
        <v>23</v>
      </c>
      <c r="F39" s="348"/>
      <c r="G39" s="351"/>
      <c r="H39" s="351"/>
      <c r="I39" s="345"/>
      <c r="J39" s="348"/>
      <c r="K39" s="145"/>
    </row>
    <row r="40" spans="1:11" ht="33" customHeight="1">
      <c r="A40" s="353"/>
      <c r="B40" s="351"/>
      <c r="C40" s="351"/>
      <c r="D40" s="150" t="s">
        <v>24</v>
      </c>
      <c r="E40" s="150" t="s">
        <v>25</v>
      </c>
      <c r="F40" s="349"/>
      <c r="G40" s="351"/>
      <c r="H40" s="351"/>
      <c r="I40" s="346"/>
      <c r="J40" s="349"/>
      <c r="K40" s="145"/>
    </row>
    <row r="41" spans="1:11" ht="75" customHeight="1">
      <c r="A41" s="150" t="s">
        <v>57</v>
      </c>
      <c r="B41" s="150" t="s">
        <v>58</v>
      </c>
      <c r="C41" s="150" t="s">
        <v>59</v>
      </c>
      <c r="D41" s="150" t="s">
        <v>60</v>
      </c>
      <c r="E41" s="150" t="s">
        <v>61</v>
      </c>
      <c r="F41" s="150" t="s">
        <v>62</v>
      </c>
      <c r="G41" s="151">
        <v>10</v>
      </c>
      <c r="H41" s="150" t="s">
        <v>155</v>
      </c>
      <c r="I41" s="153"/>
      <c r="J41" s="153"/>
      <c r="K41" s="216"/>
    </row>
    <row r="42" spans="1:11" ht="66" customHeight="1">
      <c r="A42" s="150" t="s">
        <v>63</v>
      </c>
      <c r="B42" s="150" t="s">
        <v>64</v>
      </c>
      <c r="C42" s="150" t="s">
        <v>65</v>
      </c>
      <c r="D42" s="150" t="s">
        <v>66</v>
      </c>
      <c r="E42" s="153"/>
      <c r="F42" s="146"/>
      <c r="G42" s="151">
        <f>G43+G47+G51</f>
        <v>15</v>
      </c>
      <c r="H42" s="206"/>
      <c r="I42" s="146"/>
      <c r="J42" s="146"/>
      <c r="K42" s="145"/>
    </row>
    <row r="43" spans="1:11" ht="15" customHeight="1">
      <c r="A43" s="347" t="s">
        <v>67</v>
      </c>
      <c r="B43" s="347" t="s">
        <v>68</v>
      </c>
      <c r="C43" s="347" t="s">
        <v>65</v>
      </c>
      <c r="D43" s="150" t="s">
        <v>17</v>
      </c>
      <c r="E43" s="150" t="s">
        <v>69</v>
      </c>
      <c r="F43" s="347" t="s">
        <v>70</v>
      </c>
      <c r="G43" s="355">
        <v>5</v>
      </c>
      <c r="H43" s="350" t="s">
        <v>113</v>
      </c>
      <c r="I43" s="428"/>
      <c r="J43" s="351"/>
      <c r="K43" s="145"/>
    </row>
    <row r="44" spans="1:11" ht="51" customHeight="1">
      <c r="A44" s="352"/>
      <c r="B44" s="348"/>
      <c r="C44" s="348"/>
      <c r="D44" s="150" t="s">
        <v>20</v>
      </c>
      <c r="E44" s="150" t="s">
        <v>72</v>
      </c>
      <c r="F44" s="348"/>
      <c r="G44" s="348"/>
      <c r="H44" s="351"/>
      <c r="I44" s="428"/>
      <c r="J44" s="351"/>
      <c r="K44" s="145"/>
    </row>
    <row r="45" spans="1:11" ht="31.5" customHeight="1">
      <c r="A45" s="352"/>
      <c r="B45" s="348"/>
      <c r="C45" s="348"/>
      <c r="D45" s="150" t="s">
        <v>22</v>
      </c>
      <c r="E45" s="150" t="s">
        <v>73</v>
      </c>
      <c r="F45" s="348"/>
      <c r="G45" s="348"/>
      <c r="H45" s="351"/>
      <c r="I45" s="428"/>
      <c r="J45" s="351"/>
      <c r="K45" s="145"/>
    </row>
    <row r="46" spans="1:11" ht="81" customHeight="1">
      <c r="A46" s="353"/>
      <c r="B46" s="349"/>
      <c r="C46" s="349"/>
      <c r="D46" s="150" t="s">
        <v>24</v>
      </c>
      <c r="E46" s="150" t="s">
        <v>74</v>
      </c>
      <c r="F46" s="348"/>
      <c r="G46" s="349"/>
      <c r="H46" s="351"/>
      <c r="I46" s="428"/>
      <c r="J46" s="351"/>
      <c r="K46" s="145"/>
    </row>
    <row r="47" spans="1:11" ht="15" customHeight="1">
      <c r="A47" s="347" t="s">
        <v>75</v>
      </c>
      <c r="B47" s="347" t="s">
        <v>76</v>
      </c>
      <c r="C47" s="347" t="s">
        <v>65</v>
      </c>
      <c r="D47" s="150" t="s">
        <v>17</v>
      </c>
      <c r="E47" s="150" t="s">
        <v>69</v>
      </c>
      <c r="F47" s="348"/>
      <c r="G47" s="355">
        <v>5</v>
      </c>
      <c r="H47" s="350" t="s">
        <v>114</v>
      </c>
      <c r="I47" s="428"/>
      <c r="J47" s="351"/>
      <c r="K47" s="145"/>
    </row>
    <row r="48" spans="1:11" ht="32.25" customHeight="1">
      <c r="A48" s="352"/>
      <c r="B48" s="348"/>
      <c r="C48" s="348"/>
      <c r="D48" s="150" t="s">
        <v>20</v>
      </c>
      <c r="E48" s="150" t="s">
        <v>72</v>
      </c>
      <c r="F48" s="348"/>
      <c r="G48" s="348"/>
      <c r="H48" s="351"/>
      <c r="I48" s="428"/>
      <c r="J48" s="351"/>
      <c r="K48" s="145"/>
    </row>
    <row r="49" spans="1:11" ht="39" customHeight="1">
      <c r="A49" s="352"/>
      <c r="B49" s="348"/>
      <c r="C49" s="348"/>
      <c r="D49" s="150" t="s">
        <v>22</v>
      </c>
      <c r="E49" s="150" t="s">
        <v>73</v>
      </c>
      <c r="F49" s="348"/>
      <c r="G49" s="348"/>
      <c r="H49" s="351"/>
      <c r="I49" s="428"/>
      <c r="J49" s="351"/>
      <c r="K49" s="145"/>
    </row>
    <row r="50" spans="1:11" ht="82.5" customHeight="1">
      <c r="A50" s="353"/>
      <c r="B50" s="349"/>
      <c r="C50" s="349"/>
      <c r="D50" s="150" t="s">
        <v>24</v>
      </c>
      <c r="E50" s="150" t="s">
        <v>74</v>
      </c>
      <c r="F50" s="348"/>
      <c r="G50" s="349"/>
      <c r="H50" s="351"/>
      <c r="I50" s="428"/>
      <c r="J50" s="351"/>
      <c r="K50" s="145"/>
    </row>
    <row r="51" spans="1:11" ht="35.25" customHeight="1">
      <c r="A51" s="347" t="s">
        <v>78</v>
      </c>
      <c r="B51" s="347" t="s">
        <v>79</v>
      </c>
      <c r="C51" s="347" t="s">
        <v>65</v>
      </c>
      <c r="D51" s="150" t="s">
        <v>17</v>
      </c>
      <c r="E51" s="150" t="s">
        <v>69</v>
      </c>
      <c r="F51" s="348"/>
      <c r="G51" s="355">
        <v>5</v>
      </c>
      <c r="H51" s="347" t="s">
        <v>80</v>
      </c>
      <c r="I51" s="396"/>
      <c r="J51" s="410"/>
      <c r="K51" s="145"/>
    </row>
    <row r="52" spans="1:11" ht="46.5" customHeight="1">
      <c r="A52" s="352"/>
      <c r="B52" s="348"/>
      <c r="C52" s="348"/>
      <c r="D52" s="150" t="s">
        <v>20</v>
      </c>
      <c r="E52" s="150" t="s">
        <v>72</v>
      </c>
      <c r="F52" s="348"/>
      <c r="G52" s="348"/>
      <c r="H52" s="348"/>
      <c r="I52" s="397"/>
      <c r="J52" s="348"/>
      <c r="K52" s="145"/>
    </row>
    <row r="53" spans="1:11" ht="54" customHeight="1">
      <c r="A53" s="352"/>
      <c r="B53" s="348"/>
      <c r="C53" s="348"/>
      <c r="D53" s="150" t="s">
        <v>22</v>
      </c>
      <c r="E53" s="150" t="s">
        <v>73</v>
      </c>
      <c r="F53" s="348"/>
      <c r="G53" s="348"/>
      <c r="H53" s="348"/>
      <c r="I53" s="397"/>
      <c r="J53" s="348"/>
      <c r="K53" s="145"/>
    </row>
    <row r="54" spans="1:11" ht="43.5" customHeight="1">
      <c r="A54" s="353"/>
      <c r="B54" s="349"/>
      <c r="C54" s="349"/>
      <c r="D54" s="150" t="s">
        <v>24</v>
      </c>
      <c r="E54" s="150" t="s">
        <v>74</v>
      </c>
      <c r="F54" s="349"/>
      <c r="G54" s="349"/>
      <c r="H54" s="349"/>
      <c r="I54" s="398"/>
      <c r="J54" s="349"/>
      <c r="K54" s="145"/>
    </row>
    <row r="55" spans="1:11" ht="110.25" customHeight="1">
      <c r="A55" s="150" t="s">
        <v>81</v>
      </c>
      <c r="B55" s="150" t="s">
        <v>82</v>
      </c>
      <c r="C55" s="150" t="s">
        <v>16</v>
      </c>
      <c r="D55" s="150" t="s">
        <v>83</v>
      </c>
      <c r="E55" s="150" t="s">
        <v>84</v>
      </c>
      <c r="F55" s="150" t="s">
        <v>70</v>
      </c>
      <c r="G55" s="151">
        <v>10</v>
      </c>
      <c r="H55" s="150" t="s">
        <v>115</v>
      </c>
      <c r="I55" s="153"/>
      <c r="J55" s="153"/>
      <c r="K55" s="145"/>
    </row>
    <row r="56" spans="1:11" ht="120.75" customHeight="1">
      <c r="A56" s="150" t="s">
        <v>86</v>
      </c>
      <c r="B56" s="150" t="s">
        <v>87</v>
      </c>
      <c r="C56" s="150" t="s">
        <v>16</v>
      </c>
      <c r="D56" s="150" t="s">
        <v>83</v>
      </c>
      <c r="E56" s="151">
        <v>60</v>
      </c>
      <c r="F56" s="150" t="s">
        <v>70</v>
      </c>
      <c r="G56" s="151">
        <v>10</v>
      </c>
      <c r="H56" s="150" t="s">
        <v>88</v>
      </c>
      <c r="I56" s="153"/>
      <c r="J56" s="153"/>
      <c r="K56" s="145"/>
    </row>
    <row r="57" spans="1:11" ht="180" customHeight="1">
      <c r="A57" s="150" t="s">
        <v>131</v>
      </c>
      <c r="B57" s="150" t="s">
        <v>89</v>
      </c>
      <c r="C57" s="150" t="s">
        <v>90</v>
      </c>
      <c r="D57" s="150" t="s">
        <v>91</v>
      </c>
      <c r="E57" s="150" t="s">
        <v>92</v>
      </c>
      <c r="F57" s="150" t="s">
        <v>93</v>
      </c>
      <c r="G57" s="151">
        <v>3</v>
      </c>
      <c r="H57" s="150" t="s">
        <v>116</v>
      </c>
      <c r="I57" s="153"/>
      <c r="J57" s="153"/>
      <c r="K57" s="145"/>
    </row>
    <row r="58" spans="1:11" ht="120" customHeight="1">
      <c r="A58" s="150" t="s">
        <v>133</v>
      </c>
      <c r="B58" s="150" t="s">
        <v>95</v>
      </c>
      <c r="C58" s="150" t="s">
        <v>65</v>
      </c>
      <c r="D58" s="150" t="s">
        <v>91</v>
      </c>
      <c r="E58" s="192">
        <v>1</v>
      </c>
      <c r="F58" s="150" t="s">
        <v>70</v>
      </c>
      <c r="G58" s="151">
        <v>2</v>
      </c>
      <c r="H58" s="150" t="s">
        <v>96</v>
      </c>
      <c r="I58" s="153"/>
      <c r="J58" s="153"/>
      <c r="K58" s="145"/>
    </row>
    <row r="59" spans="1:11" ht="75" customHeight="1">
      <c r="A59" s="150" t="s">
        <v>134</v>
      </c>
      <c r="B59" s="150" t="s">
        <v>97</v>
      </c>
      <c r="C59" s="150" t="s">
        <v>98</v>
      </c>
      <c r="D59" s="150" t="s">
        <v>83</v>
      </c>
      <c r="E59" s="192">
        <v>1</v>
      </c>
      <c r="F59" s="150" t="s">
        <v>70</v>
      </c>
      <c r="G59" s="151">
        <v>5</v>
      </c>
      <c r="H59" s="150" t="s">
        <v>96</v>
      </c>
      <c r="I59" s="153"/>
      <c r="J59" s="153"/>
      <c r="K59" s="145"/>
    </row>
    <row r="60" spans="1:11" ht="120" customHeight="1">
      <c r="A60" s="151">
        <v>9</v>
      </c>
      <c r="B60" s="150" t="s">
        <v>99</v>
      </c>
      <c r="C60" s="150" t="s">
        <v>100</v>
      </c>
      <c r="D60" s="150" t="s">
        <v>83</v>
      </c>
      <c r="E60" s="150" t="s">
        <v>101</v>
      </c>
      <c r="F60" s="150" t="s">
        <v>102</v>
      </c>
      <c r="G60" s="151">
        <v>5</v>
      </c>
      <c r="H60" s="150" t="s">
        <v>117</v>
      </c>
      <c r="I60" s="153"/>
      <c r="J60" s="153"/>
      <c r="K60" s="145"/>
    </row>
    <row r="61" spans="1:11" ht="14.45" customHeight="1">
      <c r="A61" s="193"/>
      <c r="B61" s="152" t="s">
        <v>104</v>
      </c>
      <c r="C61" s="194"/>
      <c r="D61" s="194"/>
      <c r="E61" s="194"/>
      <c r="F61" s="194"/>
      <c r="G61" s="195">
        <f>G56+G55+G42+G41+G4+G57+G58+G59+G60</f>
        <v>100</v>
      </c>
      <c r="H61" s="194"/>
      <c r="I61" s="194"/>
      <c r="J61" s="217">
        <f>J6+J10+J15+J19+J23+J28+J33+J37+J51+J41+J43+J47+J55+J56+J57+J58+J59+J60</f>
        <v>0</v>
      </c>
      <c r="K61" s="145"/>
    </row>
    <row r="62" spans="1:11" ht="13.5" customHeight="1">
      <c r="A62" s="197"/>
      <c r="B62" s="197"/>
      <c r="C62" s="197"/>
      <c r="D62" s="197"/>
      <c r="E62" s="197"/>
      <c r="F62" s="197"/>
      <c r="G62" s="197"/>
      <c r="H62" s="197"/>
      <c r="I62" s="197"/>
      <c r="J62" s="197"/>
      <c r="K62" s="143"/>
    </row>
    <row r="63" spans="1:11" ht="30" customHeight="1">
      <c r="A63" s="143"/>
      <c r="B63" s="180" t="s">
        <v>105</v>
      </c>
      <c r="C63" s="143"/>
      <c r="D63" s="143"/>
      <c r="E63" s="143"/>
      <c r="F63" s="143"/>
      <c r="G63" s="143"/>
      <c r="H63" s="143"/>
      <c r="I63" s="143"/>
      <c r="J63" s="143"/>
      <c r="K63" s="143"/>
    </row>
  </sheetData>
  <mergeCells count="85">
    <mergeCell ref="H47:H50"/>
    <mergeCell ref="C47:C50"/>
    <mergeCell ref="G47:G50"/>
    <mergeCell ref="B37:B40"/>
    <mergeCell ref="C37:C40"/>
    <mergeCell ref="G37:G40"/>
    <mergeCell ref="A2:J2"/>
    <mergeCell ref="G15:G18"/>
    <mergeCell ref="G23:G26"/>
    <mergeCell ref="A33:A36"/>
    <mergeCell ref="B33:B36"/>
    <mergeCell ref="C33:C36"/>
    <mergeCell ref="G33:G36"/>
    <mergeCell ref="B4:C4"/>
    <mergeCell ref="B5:C5"/>
    <mergeCell ref="F5:F40"/>
    <mergeCell ref="A6:A9"/>
    <mergeCell ref="B6:B9"/>
    <mergeCell ref="C6:C9"/>
    <mergeCell ref="B14:C14"/>
    <mergeCell ref="A15:A18"/>
    <mergeCell ref="B15:B18"/>
    <mergeCell ref="B32:C32"/>
    <mergeCell ref="A37:A40"/>
    <mergeCell ref="G6:G9"/>
    <mergeCell ref="H6:H9"/>
    <mergeCell ref="I6:I9"/>
    <mergeCell ref="H15:H18"/>
    <mergeCell ref="I15:I18"/>
    <mergeCell ref="H23:H26"/>
    <mergeCell ref="I23:I26"/>
    <mergeCell ref="H33:H36"/>
    <mergeCell ref="I33:I36"/>
    <mergeCell ref="C15:C18"/>
    <mergeCell ref="A23:A26"/>
    <mergeCell ref="B23:B26"/>
    <mergeCell ref="C23:C26"/>
    <mergeCell ref="A28:A31"/>
    <mergeCell ref="J6:J9"/>
    <mergeCell ref="A10:A13"/>
    <mergeCell ref="B10:B13"/>
    <mergeCell ref="C10:C13"/>
    <mergeCell ref="G10:G13"/>
    <mergeCell ref="H10:H13"/>
    <mergeCell ref="I10:I13"/>
    <mergeCell ref="J10:J13"/>
    <mergeCell ref="J15:J18"/>
    <mergeCell ref="A19:A22"/>
    <mergeCell ref="B19:B22"/>
    <mergeCell ref="C19:C22"/>
    <mergeCell ref="G19:G22"/>
    <mergeCell ref="H19:H22"/>
    <mergeCell ref="I19:I22"/>
    <mergeCell ref="J19:J22"/>
    <mergeCell ref="J23:J26"/>
    <mergeCell ref="B27:C27"/>
    <mergeCell ref="B28:B31"/>
    <mergeCell ref="C28:C31"/>
    <mergeCell ref="G28:G31"/>
    <mergeCell ref="J28:J31"/>
    <mergeCell ref="I28:I31"/>
    <mergeCell ref="H28:H31"/>
    <mergeCell ref="J33:J36"/>
    <mergeCell ref="H37:H40"/>
    <mergeCell ref="I37:I40"/>
    <mergeCell ref="J37:J40"/>
    <mergeCell ref="I43:I46"/>
    <mergeCell ref="J43:J46"/>
    <mergeCell ref="H43:H46"/>
    <mergeCell ref="H51:H54"/>
    <mergeCell ref="I51:I54"/>
    <mergeCell ref="J51:J54"/>
    <mergeCell ref="A51:A54"/>
    <mergeCell ref="B51:B54"/>
    <mergeCell ref="C51:C54"/>
    <mergeCell ref="F43:F54"/>
    <mergeCell ref="G51:G54"/>
    <mergeCell ref="I47:I50"/>
    <mergeCell ref="J47:J50"/>
    <mergeCell ref="A43:A46"/>
    <mergeCell ref="B43:B46"/>
    <mergeCell ref="C43:C46"/>
    <mergeCell ref="G43:G46"/>
    <mergeCell ref="A47:A50"/>
    <mergeCell ref="B47:B50"/>
  </mergeCells>
  <pageMargins left="0" right="0" top="0.35433100000000001" bottom="0.55118100000000003" header="0.31496099999999999" footer="0.31496099999999999"/>
  <pageSetup scale="51" fitToHeight="2" orientation="portrait" r:id="rId1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showGridLines="0" workbookViewId="0">
      <selection activeCell="J1" sqref="J1"/>
    </sheetView>
  </sheetViews>
  <sheetFormatPr defaultColWidth="8.85546875" defaultRowHeight="15" customHeight="1"/>
  <cols>
    <col min="1" max="1" width="5.42578125" style="111" customWidth="1"/>
    <col min="2" max="2" width="29.85546875" style="111" customWidth="1"/>
    <col min="3" max="3" width="11.28515625" style="111" customWidth="1"/>
    <col min="4" max="4" width="25.42578125" style="111" customWidth="1"/>
    <col min="5" max="5" width="12" style="111" customWidth="1"/>
    <col min="6" max="6" width="23.140625" style="111" customWidth="1"/>
    <col min="7" max="7" width="11.42578125" style="111" customWidth="1"/>
    <col min="8" max="8" width="41.28515625" style="111" customWidth="1"/>
    <col min="9" max="9" width="8.42578125" style="111" customWidth="1"/>
    <col min="10" max="10" width="41.85546875" style="111" customWidth="1"/>
    <col min="11" max="11" width="12.140625" style="111" customWidth="1"/>
    <col min="12" max="12" width="8.85546875" style="111" customWidth="1"/>
    <col min="13" max="16384" width="8.85546875" style="111"/>
  </cols>
  <sheetData>
    <row r="1" spans="1:11" ht="60" customHeight="1">
      <c r="A1" s="129"/>
      <c r="B1" s="129"/>
      <c r="C1" s="129"/>
      <c r="D1" s="129"/>
      <c r="E1" s="129"/>
      <c r="F1" s="129"/>
      <c r="G1" s="129"/>
      <c r="H1" s="129"/>
      <c r="I1" s="129"/>
      <c r="J1" s="137" t="s">
        <v>458</v>
      </c>
      <c r="K1" s="138"/>
    </row>
    <row r="2" spans="1:11" ht="39" customHeight="1">
      <c r="A2" s="303" t="s">
        <v>106</v>
      </c>
      <c r="B2" s="304"/>
      <c r="C2" s="304"/>
      <c r="D2" s="304"/>
      <c r="E2" s="304"/>
      <c r="F2" s="304"/>
      <c r="G2" s="304"/>
      <c r="H2" s="304"/>
      <c r="I2" s="304"/>
      <c r="J2" s="304"/>
      <c r="K2" s="138"/>
    </row>
    <row r="3" spans="1:11" ht="45" customHeight="1">
      <c r="A3" s="112" t="s">
        <v>0</v>
      </c>
      <c r="B3" s="112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8</v>
      </c>
      <c r="J3" s="112" t="s">
        <v>9</v>
      </c>
      <c r="K3" s="139"/>
    </row>
    <row r="4" spans="1:11" ht="37.5" customHeight="1">
      <c r="A4" s="113">
        <v>1</v>
      </c>
      <c r="B4" s="296" t="s">
        <v>10</v>
      </c>
      <c r="C4" s="297"/>
      <c r="D4" s="114"/>
      <c r="E4" s="113">
        <v>100</v>
      </c>
      <c r="F4" s="114"/>
      <c r="G4" s="113">
        <f>G5+G14+G27+G32</f>
        <v>40</v>
      </c>
      <c r="H4" s="114"/>
      <c r="I4" s="114"/>
      <c r="J4" s="114"/>
      <c r="K4" s="139"/>
    </row>
    <row r="5" spans="1:11" ht="14.45" customHeight="1">
      <c r="A5" s="112" t="s">
        <v>11</v>
      </c>
      <c r="B5" s="298" t="s">
        <v>12</v>
      </c>
      <c r="C5" s="299"/>
      <c r="D5" s="114"/>
      <c r="E5" s="114"/>
      <c r="F5" s="282" t="s">
        <v>107</v>
      </c>
      <c r="G5" s="113">
        <f>G6+G10</f>
        <v>10</v>
      </c>
      <c r="H5" s="114"/>
      <c r="I5" s="114"/>
      <c r="J5" s="114"/>
      <c r="K5" s="139"/>
    </row>
    <row r="6" spans="1:11" ht="21.75" customHeight="1">
      <c r="A6" s="282" t="s">
        <v>14</v>
      </c>
      <c r="B6" s="292" t="s">
        <v>15</v>
      </c>
      <c r="C6" s="292" t="s">
        <v>16</v>
      </c>
      <c r="D6" s="112" t="s">
        <v>17</v>
      </c>
      <c r="E6" s="112" t="s">
        <v>18</v>
      </c>
      <c r="F6" s="280"/>
      <c r="G6" s="294">
        <v>5</v>
      </c>
      <c r="H6" s="292" t="s">
        <v>19</v>
      </c>
      <c r="I6" s="279"/>
      <c r="J6" s="279"/>
      <c r="K6" s="139"/>
    </row>
    <row r="7" spans="1:11" ht="14.45" customHeight="1">
      <c r="A7" s="283"/>
      <c r="B7" s="293"/>
      <c r="C7" s="293"/>
      <c r="D7" s="112" t="s">
        <v>20</v>
      </c>
      <c r="E7" s="112" t="s">
        <v>21</v>
      </c>
      <c r="F7" s="280"/>
      <c r="G7" s="293"/>
      <c r="H7" s="293"/>
      <c r="I7" s="280"/>
      <c r="J7" s="280"/>
      <c r="K7" s="139"/>
    </row>
    <row r="8" spans="1:11" ht="27" customHeight="1">
      <c r="A8" s="283"/>
      <c r="B8" s="293"/>
      <c r="C8" s="293"/>
      <c r="D8" s="112" t="s">
        <v>22</v>
      </c>
      <c r="E8" s="112" t="s">
        <v>23</v>
      </c>
      <c r="F8" s="280"/>
      <c r="G8" s="293"/>
      <c r="H8" s="293"/>
      <c r="I8" s="280"/>
      <c r="J8" s="280"/>
      <c r="K8" s="139"/>
    </row>
    <row r="9" spans="1:11" ht="56.25" customHeight="1">
      <c r="A9" s="284"/>
      <c r="B9" s="293"/>
      <c r="C9" s="293"/>
      <c r="D9" s="112" t="s">
        <v>24</v>
      </c>
      <c r="E9" s="112" t="s">
        <v>25</v>
      </c>
      <c r="F9" s="280"/>
      <c r="G9" s="293"/>
      <c r="H9" s="293"/>
      <c r="I9" s="281"/>
      <c r="J9" s="281"/>
      <c r="K9" s="139"/>
    </row>
    <row r="10" spans="1:11" ht="29.25" customHeight="1">
      <c r="A10" s="282" t="s">
        <v>26</v>
      </c>
      <c r="B10" s="292" t="s">
        <v>27</v>
      </c>
      <c r="C10" s="292" t="s">
        <v>16</v>
      </c>
      <c r="D10" s="112" t="s">
        <v>17</v>
      </c>
      <c r="E10" s="112" t="s">
        <v>18</v>
      </c>
      <c r="F10" s="280"/>
      <c r="G10" s="294">
        <v>5</v>
      </c>
      <c r="H10" s="292" t="s">
        <v>441</v>
      </c>
      <c r="I10" s="289"/>
      <c r="J10" s="279"/>
      <c r="K10" s="139"/>
    </row>
    <row r="11" spans="1:11" ht="14.45" customHeight="1">
      <c r="A11" s="283"/>
      <c r="B11" s="293"/>
      <c r="C11" s="293"/>
      <c r="D11" s="112" t="s">
        <v>20</v>
      </c>
      <c r="E11" s="112" t="s">
        <v>21</v>
      </c>
      <c r="F11" s="280"/>
      <c r="G11" s="293"/>
      <c r="H11" s="293"/>
      <c r="I11" s="290"/>
      <c r="J11" s="280"/>
      <c r="K11" s="139"/>
    </row>
    <row r="12" spans="1:11" ht="16.5" customHeight="1">
      <c r="A12" s="283"/>
      <c r="B12" s="293"/>
      <c r="C12" s="293"/>
      <c r="D12" s="112" t="s">
        <v>22</v>
      </c>
      <c r="E12" s="112" t="s">
        <v>23</v>
      </c>
      <c r="F12" s="280"/>
      <c r="G12" s="293"/>
      <c r="H12" s="293"/>
      <c r="I12" s="290"/>
      <c r="J12" s="280"/>
      <c r="K12" s="139"/>
    </row>
    <row r="13" spans="1:11" ht="63.75" customHeight="1">
      <c r="A13" s="284"/>
      <c r="B13" s="293"/>
      <c r="C13" s="293"/>
      <c r="D13" s="112" t="s">
        <v>24</v>
      </c>
      <c r="E13" s="112" t="s">
        <v>25</v>
      </c>
      <c r="F13" s="280"/>
      <c r="G13" s="293"/>
      <c r="H13" s="293"/>
      <c r="I13" s="291"/>
      <c r="J13" s="281"/>
      <c r="K13" s="139"/>
    </row>
    <row r="14" spans="1:11" ht="14.45" customHeight="1">
      <c r="A14" s="112" t="s">
        <v>29</v>
      </c>
      <c r="B14" s="298" t="s">
        <v>30</v>
      </c>
      <c r="C14" s="299"/>
      <c r="D14" s="114"/>
      <c r="E14" s="114"/>
      <c r="F14" s="280"/>
      <c r="G14" s="113">
        <f>G15+G19+G23</f>
        <v>15</v>
      </c>
      <c r="H14" s="114"/>
      <c r="I14" s="114"/>
      <c r="J14" s="114"/>
      <c r="K14" s="139"/>
    </row>
    <row r="15" spans="1:11" ht="24.75" customHeight="1">
      <c r="A15" s="282" t="s">
        <v>31</v>
      </c>
      <c r="B15" s="282" t="s">
        <v>32</v>
      </c>
      <c r="C15" s="282" t="s">
        <v>16</v>
      </c>
      <c r="D15" s="112" t="s">
        <v>17</v>
      </c>
      <c r="E15" s="112" t="s">
        <v>18</v>
      </c>
      <c r="F15" s="280"/>
      <c r="G15" s="288">
        <v>5</v>
      </c>
      <c r="H15" s="292" t="s">
        <v>108</v>
      </c>
      <c r="I15" s="300"/>
      <c r="J15" s="279"/>
      <c r="K15" s="139"/>
    </row>
    <row r="16" spans="1:11" ht="36" customHeight="1">
      <c r="A16" s="283"/>
      <c r="B16" s="280"/>
      <c r="C16" s="280"/>
      <c r="D16" s="112" t="s">
        <v>20</v>
      </c>
      <c r="E16" s="112" t="s">
        <v>21</v>
      </c>
      <c r="F16" s="280"/>
      <c r="G16" s="280"/>
      <c r="H16" s="293"/>
      <c r="I16" s="301"/>
      <c r="J16" s="280"/>
      <c r="K16" s="139"/>
    </row>
    <row r="17" spans="1:11" ht="27" customHeight="1">
      <c r="A17" s="283"/>
      <c r="B17" s="280"/>
      <c r="C17" s="280"/>
      <c r="D17" s="112" t="s">
        <v>22</v>
      </c>
      <c r="E17" s="112" t="s">
        <v>23</v>
      </c>
      <c r="F17" s="280"/>
      <c r="G17" s="280"/>
      <c r="H17" s="293"/>
      <c r="I17" s="301"/>
      <c r="J17" s="280"/>
      <c r="K17" s="139"/>
    </row>
    <row r="18" spans="1:11" ht="29.25" customHeight="1">
      <c r="A18" s="284"/>
      <c r="B18" s="281"/>
      <c r="C18" s="281"/>
      <c r="D18" s="112" t="s">
        <v>24</v>
      </c>
      <c r="E18" s="112" t="s">
        <v>34</v>
      </c>
      <c r="F18" s="280"/>
      <c r="G18" s="281"/>
      <c r="H18" s="293"/>
      <c r="I18" s="302"/>
      <c r="J18" s="281"/>
      <c r="K18" s="139"/>
    </row>
    <row r="19" spans="1:11" ht="45" customHeight="1">
      <c r="A19" s="282" t="s">
        <v>35</v>
      </c>
      <c r="B19" s="282" t="s">
        <v>36</v>
      </c>
      <c r="C19" s="282" t="s">
        <v>16</v>
      </c>
      <c r="D19" s="112" t="s">
        <v>17</v>
      </c>
      <c r="E19" s="112" t="s">
        <v>37</v>
      </c>
      <c r="F19" s="280"/>
      <c r="G19" s="288">
        <v>5</v>
      </c>
      <c r="H19" s="292" t="s">
        <v>38</v>
      </c>
      <c r="I19" s="289"/>
      <c r="J19" s="279"/>
      <c r="K19" s="139"/>
    </row>
    <row r="20" spans="1:11" ht="35.25" customHeight="1">
      <c r="A20" s="283"/>
      <c r="B20" s="280"/>
      <c r="C20" s="280"/>
      <c r="D20" s="112" t="s">
        <v>20</v>
      </c>
      <c r="E20" s="112" t="s">
        <v>39</v>
      </c>
      <c r="F20" s="280"/>
      <c r="G20" s="280"/>
      <c r="H20" s="293"/>
      <c r="I20" s="290"/>
      <c r="J20" s="280"/>
      <c r="K20" s="139"/>
    </row>
    <row r="21" spans="1:11" ht="28.5" customHeight="1">
      <c r="A21" s="283"/>
      <c r="B21" s="280"/>
      <c r="C21" s="280"/>
      <c r="D21" s="112" t="s">
        <v>22</v>
      </c>
      <c r="E21" s="112" t="s">
        <v>40</v>
      </c>
      <c r="F21" s="280"/>
      <c r="G21" s="280"/>
      <c r="H21" s="293"/>
      <c r="I21" s="290"/>
      <c r="J21" s="280"/>
      <c r="K21" s="139"/>
    </row>
    <row r="22" spans="1:11" ht="36" customHeight="1">
      <c r="A22" s="284"/>
      <c r="B22" s="281"/>
      <c r="C22" s="281"/>
      <c r="D22" s="112" t="s">
        <v>24</v>
      </c>
      <c r="E22" s="112" t="s">
        <v>34</v>
      </c>
      <c r="F22" s="280"/>
      <c r="G22" s="281"/>
      <c r="H22" s="293"/>
      <c r="I22" s="291"/>
      <c r="J22" s="281"/>
      <c r="K22" s="139"/>
    </row>
    <row r="23" spans="1:11" ht="30" customHeight="1">
      <c r="A23" s="282" t="s">
        <v>41</v>
      </c>
      <c r="B23" s="282" t="s">
        <v>42</v>
      </c>
      <c r="C23" s="282" t="s">
        <v>16</v>
      </c>
      <c r="D23" s="112" t="s">
        <v>17</v>
      </c>
      <c r="E23" s="112" t="s">
        <v>37</v>
      </c>
      <c r="F23" s="280"/>
      <c r="G23" s="294">
        <v>5</v>
      </c>
      <c r="H23" s="292" t="s">
        <v>43</v>
      </c>
      <c r="I23" s="289"/>
      <c r="J23" s="279"/>
      <c r="K23" s="139"/>
    </row>
    <row r="24" spans="1:11" ht="45.75" customHeight="1">
      <c r="A24" s="283"/>
      <c r="B24" s="280"/>
      <c r="C24" s="280"/>
      <c r="D24" s="112" t="s">
        <v>20</v>
      </c>
      <c r="E24" s="112" t="s">
        <v>39</v>
      </c>
      <c r="F24" s="280"/>
      <c r="G24" s="293"/>
      <c r="H24" s="293"/>
      <c r="I24" s="290"/>
      <c r="J24" s="280"/>
      <c r="K24" s="139"/>
    </row>
    <row r="25" spans="1:11" ht="28.5" customHeight="1">
      <c r="A25" s="283"/>
      <c r="B25" s="280"/>
      <c r="C25" s="280"/>
      <c r="D25" s="112" t="s">
        <v>22</v>
      </c>
      <c r="E25" s="112" t="s">
        <v>40</v>
      </c>
      <c r="F25" s="280"/>
      <c r="G25" s="293"/>
      <c r="H25" s="293"/>
      <c r="I25" s="290"/>
      <c r="J25" s="280"/>
      <c r="K25" s="139"/>
    </row>
    <row r="26" spans="1:11" ht="44.25" customHeight="1">
      <c r="A26" s="284"/>
      <c r="B26" s="281"/>
      <c r="C26" s="281"/>
      <c r="D26" s="112" t="s">
        <v>24</v>
      </c>
      <c r="E26" s="112" t="s">
        <v>34</v>
      </c>
      <c r="F26" s="280"/>
      <c r="G26" s="293"/>
      <c r="H26" s="293"/>
      <c r="I26" s="291"/>
      <c r="J26" s="281"/>
      <c r="K26" s="139"/>
    </row>
    <row r="27" spans="1:11" ht="14.45" customHeight="1">
      <c r="A27" s="112" t="s">
        <v>44</v>
      </c>
      <c r="B27" s="298" t="s">
        <v>45</v>
      </c>
      <c r="C27" s="299"/>
      <c r="D27" s="114"/>
      <c r="E27" s="114"/>
      <c r="F27" s="280"/>
      <c r="G27" s="113">
        <f>G28</f>
        <v>5</v>
      </c>
      <c r="H27" s="282" t="s">
        <v>109</v>
      </c>
      <c r="I27" s="279"/>
      <c r="J27" s="279"/>
      <c r="K27" s="139"/>
    </row>
    <row r="28" spans="1:11" ht="13.5" customHeight="1">
      <c r="A28" s="282" t="s">
        <v>46</v>
      </c>
      <c r="B28" s="282" t="s">
        <v>47</v>
      </c>
      <c r="C28" s="282" t="s">
        <v>16</v>
      </c>
      <c r="D28" s="112" t="s">
        <v>17</v>
      </c>
      <c r="E28" s="112" t="s">
        <v>18</v>
      </c>
      <c r="F28" s="280"/>
      <c r="G28" s="294">
        <v>5</v>
      </c>
      <c r="H28" s="280"/>
      <c r="I28" s="280"/>
      <c r="J28" s="280"/>
      <c r="K28" s="139"/>
    </row>
    <row r="29" spans="1:11" ht="36.75" customHeight="1">
      <c r="A29" s="283"/>
      <c r="B29" s="280"/>
      <c r="C29" s="280"/>
      <c r="D29" s="112" t="s">
        <v>20</v>
      </c>
      <c r="E29" s="112" t="s">
        <v>21</v>
      </c>
      <c r="F29" s="280"/>
      <c r="G29" s="293"/>
      <c r="H29" s="280"/>
      <c r="I29" s="280"/>
      <c r="J29" s="280"/>
      <c r="K29" s="139"/>
    </row>
    <row r="30" spans="1:11" ht="21.75" customHeight="1">
      <c r="A30" s="283"/>
      <c r="B30" s="280"/>
      <c r="C30" s="280"/>
      <c r="D30" s="112" t="s">
        <v>22</v>
      </c>
      <c r="E30" s="112" t="s">
        <v>23</v>
      </c>
      <c r="F30" s="280"/>
      <c r="G30" s="293"/>
      <c r="H30" s="280"/>
      <c r="I30" s="280"/>
      <c r="J30" s="280"/>
      <c r="K30" s="139"/>
    </row>
    <row r="31" spans="1:11" ht="32.25" customHeight="1">
      <c r="A31" s="284"/>
      <c r="B31" s="281"/>
      <c r="C31" s="281"/>
      <c r="D31" s="112" t="s">
        <v>24</v>
      </c>
      <c r="E31" s="112" t="s">
        <v>25</v>
      </c>
      <c r="F31" s="280"/>
      <c r="G31" s="293"/>
      <c r="H31" s="281"/>
      <c r="I31" s="281"/>
      <c r="J31" s="281"/>
      <c r="K31" s="139"/>
    </row>
    <row r="32" spans="1:11" ht="14.45" customHeight="1">
      <c r="A32" s="112" t="s">
        <v>49</v>
      </c>
      <c r="B32" s="298" t="s">
        <v>50</v>
      </c>
      <c r="C32" s="299"/>
      <c r="D32" s="114"/>
      <c r="E32" s="114"/>
      <c r="F32" s="280"/>
      <c r="G32" s="113">
        <f>G33+G37</f>
        <v>10</v>
      </c>
      <c r="H32" s="114"/>
      <c r="I32" s="114"/>
      <c r="J32" s="114"/>
      <c r="K32" s="139"/>
    </row>
    <row r="33" spans="1:11" ht="14.45" customHeight="1">
      <c r="A33" s="292" t="s">
        <v>51</v>
      </c>
      <c r="B33" s="292" t="s">
        <v>52</v>
      </c>
      <c r="C33" s="292" t="s">
        <v>16</v>
      </c>
      <c r="D33" s="112" t="s">
        <v>17</v>
      </c>
      <c r="E33" s="112" t="s">
        <v>18</v>
      </c>
      <c r="F33" s="280"/>
      <c r="G33" s="294">
        <v>5</v>
      </c>
      <c r="H33" s="292" t="s">
        <v>110</v>
      </c>
      <c r="I33" s="279"/>
      <c r="J33" s="279"/>
      <c r="K33" s="139"/>
    </row>
    <row r="34" spans="1:11" ht="18.75" customHeight="1">
      <c r="A34" s="292"/>
      <c r="B34" s="293"/>
      <c r="C34" s="293"/>
      <c r="D34" s="112" t="s">
        <v>20</v>
      </c>
      <c r="E34" s="112" t="s">
        <v>21</v>
      </c>
      <c r="F34" s="280"/>
      <c r="G34" s="293"/>
      <c r="H34" s="293"/>
      <c r="I34" s="280"/>
      <c r="J34" s="280"/>
      <c r="K34" s="139"/>
    </row>
    <row r="35" spans="1:11" ht="24.75" customHeight="1">
      <c r="A35" s="292"/>
      <c r="B35" s="293"/>
      <c r="C35" s="293"/>
      <c r="D35" s="112" t="s">
        <v>22</v>
      </c>
      <c r="E35" s="112" t="s">
        <v>23</v>
      </c>
      <c r="F35" s="280"/>
      <c r="G35" s="293"/>
      <c r="H35" s="293"/>
      <c r="I35" s="280"/>
      <c r="J35" s="280"/>
      <c r="K35" s="139"/>
    </row>
    <row r="36" spans="1:11" ht="36.75" customHeight="1">
      <c r="A36" s="292"/>
      <c r="B36" s="293"/>
      <c r="C36" s="293"/>
      <c r="D36" s="112" t="s">
        <v>24</v>
      </c>
      <c r="E36" s="112" t="s">
        <v>25</v>
      </c>
      <c r="F36" s="280"/>
      <c r="G36" s="293"/>
      <c r="H36" s="293"/>
      <c r="I36" s="281"/>
      <c r="J36" s="281"/>
      <c r="K36" s="139"/>
    </row>
    <row r="37" spans="1:11" ht="16.5" customHeight="1">
      <c r="A37" s="282" t="s">
        <v>54</v>
      </c>
      <c r="B37" s="292" t="s">
        <v>55</v>
      </c>
      <c r="C37" s="292" t="s">
        <v>16</v>
      </c>
      <c r="D37" s="112" t="s">
        <v>17</v>
      </c>
      <c r="E37" s="112" t="s">
        <v>18</v>
      </c>
      <c r="F37" s="280"/>
      <c r="G37" s="294">
        <v>5</v>
      </c>
      <c r="H37" s="292" t="s">
        <v>111</v>
      </c>
      <c r="I37" s="300"/>
      <c r="J37" s="279"/>
      <c r="K37" s="139"/>
    </row>
    <row r="38" spans="1:11" ht="16.5" customHeight="1">
      <c r="A38" s="283"/>
      <c r="B38" s="293"/>
      <c r="C38" s="293"/>
      <c r="D38" s="112" t="s">
        <v>20</v>
      </c>
      <c r="E38" s="112" t="s">
        <v>21</v>
      </c>
      <c r="F38" s="280"/>
      <c r="G38" s="293"/>
      <c r="H38" s="293"/>
      <c r="I38" s="301"/>
      <c r="J38" s="280"/>
      <c r="K38" s="139"/>
    </row>
    <row r="39" spans="1:11" ht="16.5" customHeight="1">
      <c r="A39" s="283"/>
      <c r="B39" s="293"/>
      <c r="C39" s="293"/>
      <c r="D39" s="112" t="s">
        <v>22</v>
      </c>
      <c r="E39" s="112" t="s">
        <v>23</v>
      </c>
      <c r="F39" s="280"/>
      <c r="G39" s="293"/>
      <c r="H39" s="293"/>
      <c r="I39" s="301"/>
      <c r="J39" s="280"/>
      <c r="K39" s="139"/>
    </row>
    <row r="40" spans="1:11" ht="36.75" customHeight="1">
      <c r="A40" s="284"/>
      <c r="B40" s="293"/>
      <c r="C40" s="293"/>
      <c r="D40" s="112" t="s">
        <v>24</v>
      </c>
      <c r="E40" s="112" t="s">
        <v>25</v>
      </c>
      <c r="F40" s="281"/>
      <c r="G40" s="293"/>
      <c r="H40" s="293"/>
      <c r="I40" s="302"/>
      <c r="J40" s="281"/>
      <c r="K40" s="139"/>
    </row>
    <row r="41" spans="1:11" ht="75" customHeight="1">
      <c r="A41" s="112" t="s">
        <v>57</v>
      </c>
      <c r="B41" s="112" t="s">
        <v>58</v>
      </c>
      <c r="C41" s="112" t="s">
        <v>59</v>
      </c>
      <c r="D41" s="112" t="s">
        <v>60</v>
      </c>
      <c r="E41" s="112" t="s">
        <v>61</v>
      </c>
      <c r="F41" s="112" t="s">
        <v>62</v>
      </c>
      <c r="G41" s="113">
        <v>10</v>
      </c>
      <c r="H41" s="112" t="s">
        <v>444</v>
      </c>
      <c r="I41" s="114"/>
      <c r="J41" s="114"/>
      <c r="K41" s="139"/>
    </row>
    <row r="42" spans="1:11" ht="60" customHeight="1">
      <c r="A42" s="112" t="s">
        <v>63</v>
      </c>
      <c r="B42" s="112" t="s">
        <v>64</v>
      </c>
      <c r="C42" s="112" t="s">
        <v>65</v>
      </c>
      <c r="D42" s="112" t="s">
        <v>66</v>
      </c>
      <c r="E42" s="114"/>
      <c r="F42" s="114"/>
      <c r="G42" s="113">
        <v>15</v>
      </c>
      <c r="H42" s="120"/>
      <c r="I42" s="114"/>
      <c r="J42" s="114"/>
      <c r="K42" s="139"/>
    </row>
    <row r="43" spans="1:11" ht="28.5" customHeight="1">
      <c r="A43" s="282" t="s">
        <v>67</v>
      </c>
      <c r="B43" s="282" t="s">
        <v>68</v>
      </c>
      <c r="C43" s="282" t="s">
        <v>65</v>
      </c>
      <c r="D43" s="112" t="s">
        <v>17</v>
      </c>
      <c r="E43" s="112" t="s">
        <v>69</v>
      </c>
      <c r="F43" s="282" t="s">
        <v>70</v>
      </c>
      <c r="G43" s="288">
        <v>5</v>
      </c>
      <c r="H43" s="282" t="s">
        <v>113</v>
      </c>
      <c r="I43" s="289"/>
      <c r="J43" s="279"/>
      <c r="K43" s="139"/>
    </row>
    <row r="44" spans="1:11" ht="33.75" customHeight="1">
      <c r="A44" s="283"/>
      <c r="B44" s="280"/>
      <c r="C44" s="280"/>
      <c r="D44" s="112" t="s">
        <v>20</v>
      </c>
      <c r="E44" s="112" t="s">
        <v>72</v>
      </c>
      <c r="F44" s="280"/>
      <c r="G44" s="280"/>
      <c r="H44" s="280"/>
      <c r="I44" s="290"/>
      <c r="J44" s="280"/>
      <c r="K44" s="139"/>
    </row>
    <row r="45" spans="1:11" ht="43.5" customHeight="1">
      <c r="A45" s="283"/>
      <c r="B45" s="280"/>
      <c r="C45" s="280"/>
      <c r="D45" s="112" t="s">
        <v>22</v>
      </c>
      <c r="E45" s="112" t="s">
        <v>73</v>
      </c>
      <c r="F45" s="280"/>
      <c r="G45" s="280"/>
      <c r="H45" s="280"/>
      <c r="I45" s="290"/>
      <c r="J45" s="280"/>
      <c r="K45" s="139"/>
    </row>
    <row r="46" spans="1:11" ht="42.75" customHeight="1">
      <c r="A46" s="284"/>
      <c r="B46" s="281"/>
      <c r="C46" s="281"/>
      <c r="D46" s="112" t="s">
        <v>24</v>
      </c>
      <c r="E46" s="112" t="s">
        <v>74</v>
      </c>
      <c r="F46" s="280"/>
      <c r="G46" s="281"/>
      <c r="H46" s="281"/>
      <c r="I46" s="291"/>
      <c r="J46" s="281"/>
      <c r="K46" s="139"/>
    </row>
    <row r="47" spans="1:11" ht="98.25" customHeight="1">
      <c r="A47" s="282" t="s">
        <v>75</v>
      </c>
      <c r="B47" s="282" t="s">
        <v>76</v>
      </c>
      <c r="C47" s="282" t="s">
        <v>65</v>
      </c>
      <c r="D47" s="112" t="s">
        <v>17</v>
      </c>
      <c r="E47" s="112" t="s">
        <v>69</v>
      </c>
      <c r="F47" s="280"/>
      <c r="G47" s="288">
        <v>5</v>
      </c>
      <c r="H47" s="282" t="s">
        <v>114</v>
      </c>
      <c r="I47" s="300"/>
      <c r="J47" s="279"/>
      <c r="K47" s="139"/>
    </row>
    <row r="48" spans="1:11" ht="15" customHeight="1">
      <c r="A48" s="283"/>
      <c r="B48" s="280"/>
      <c r="C48" s="280"/>
      <c r="D48" s="112" t="s">
        <v>20</v>
      </c>
      <c r="E48" s="112" t="s">
        <v>72</v>
      </c>
      <c r="F48" s="280"/>
      <c r="G48" s="280"/>
      <c r="H48" s="280"/>
      <c r="I48" s="301"/>
      <c r="J48" s="280"/>
      <c r="K48" s="139"/>
    </row>
    <row r="49" spans="1:11" ht="14.45" customHeight="1">
      <c r="A49" s="283"/>
      <c r="B49" s="280"/>
      <c r="C49" s="280"/>
      <c r="D49" s="112" t="s">
        <v>22</v>
      </c>
      <c r="E49" s="112" t="s">
        <v>73</v>
      </c>
      <c r="F49" s="280"/>
      <c r="G49" s="280"/>
      <c r="H49" s="280"/>
      <c r="I49" s="301"/>
      <c r="J49" s="280"/>
      <c r="K49" s="139"/>
    </row>
    <row r="50" spans="1:11" ht="14.45" customHeight="1">
      <c r="A50" s="284"/>
      <c r="B50" s="281"/>
      <c r="C50" s="281"/>
      <c r="D50" s="112" t="s">
        <v>24</v>
      </c>
      <c r="E50" s="112" t="s">
        <v>74</v>
      </c>
      <c r="F50" s="280"/>
      <c r="G50" s="281"/>
      <c r="H50" s="281"/>
      <c r="I50" s="302"/>
      <c r="J50" s="281"/>
      <c r="K50" s="139"/>
    </row>
    <row r="51" spans="1:11" ht="43.5" customHeight="1">
      <c r="A51" s="282" t="s">
        <v>78</v>
      </c>
      <c r="B51" s="282" t="s">
        <v>79</v>
      </c>
      <c r="C51" s="282" t="s">
        <v>65</v>
      </c>
      <c r="D51" s="112" t="s">
        <v>17</v>
      </c>
      <c r="E51" s="112" t="s">
        <v>69</v>
      </c>
      <c r="F51" s="280"/>
      <c r="G51" s="288">
        <v>5</v>
      </c>
      <c r="H51" s="282" t="s">
        <v>80</v>
      </c>
      <c r="I51" s="300"/>
      <c r="J51" s="279"/>
      <c r="K51" s="139"/>
    </row>
    <row r="52" spans="1:11" ht="33.75" customHeight="1">
      <c r="A52" s="283"/>
      <c r="B52" s="280"/>
      <c r="C52" s="280"/>
      <c r="D52" s="112" t="s">
        <v>20</v>
      </c>
      <c r="E52" s="112" t="s">
        <v>72</v>
      </c>
      <c r="F52" s="280"/>
      <c r="G52" s="280"/>
      <c r="H52" s="280"/>
      <c r="I52" s="301"/>
      <c r="J52" s="280"/>
      <c r="K52" s="139"/>
    </row>
    <row r="53" spans="1:11" ht="56.25" customHeight="1">
      <c r="A53" s="283"/>
      <c r="B53" s="280"/>
      <c r="C53" s="280"/>
      <c r="D53" s="112" t="s">
        <v>22</v>
      </c>
      <c r="E53" s="112" t="s">
        <v>73</v>
      </c>
      <c r="F53" s="280"/>
      <c r="G53" s="280"/>
      <c r="H53" s="280"/>
      <c r="I53" s="301"/>
      <c r="J53" s="280"/>
      <c r="K53" s="139"/>
    </row>
    <row r="54" spans="1:11" ht="47.25" customHeight="1">
      <c r="A54" s="284"/>
      <c r="B54" s="281"/>
      <c r="C54" s="281"/>
      <c r="D54" s="112" t="s">
        <v>24</v>
      </c>
      <c r="E54" s="112" t="s">
        <v>74</v>
      </c>
      <c r="F54" s="281"/>
      <c r="G54" s="281"/>
      <c r="H54" s="281"/>
      <c r="I54" s="302"/>
      <c r="J54" s="281"/>
      <c r="K54" s="139"/>
    </row>
    <row r="55" spans="1:11" ht="117.75" customHeight="1">
      <c r="A55" s="112" t="s">
        <v>81</v>
      </c>
      <c r="B55" s="112" t="s">
        <v>82</v>
      </c>
      <c r="C55" s="112" t="s">
        <v>16</v>
      </c>
      <c r="D55" s="112" t="s">
        <v>83</v>
      </c>
      <c r="E55" s="112" t="s">
        <v>84</v>
      </c>
      <c r="F55" s="112" t="s">
        <v>70</v>
      </c>
      <c r="G55" s="113">
        <v>10</v>
      </c>
      <c r="H55" s="112" t="s">
        <v>115</v>
      </c>
      <c r="I55" s="114"/>
      <c r="J55" s="114"/>
      <c r="K55" s="139"/>
    </row>
    <row r="56" spans="1:11" ht="105" customHeight="1">
      <c r="A56" s="112" t="s">
        <v>86</v>
      </c>
      <c r="B56" s="112" t="s">
        <v>87</v>
      </c>
      <c r="C56" s="112" t="s">
        <v>16</v>
      </c>
      <c r="D56" s="112" t="s">
        <v>83</v>
      </c>
      <c r="E56" s="113">
        <v>60</v>
      </c>
      <c r="F56" s="112" t="s">
        <v>70</v>
      </c>
      <c r="G56" s="113">
        <v>10</v>
      </c>
      <c r="H56" s="112" t="s">
        <v>88</v>
      </c>
      <c r="I56" s="114"/>
      <c r="J56" s="114"/>
      <c r="K56" s="139"/>
    </row>
    <row r="57" spans="1:11" ht="158.25" customHeight="1">
      <c r="A57" s="113">
        <v>6</v>
      </c>
      <c r="B57" s="112" t="s">
        <v>89</v>
      </c>
      <c r="C57" s="112" t="s">
        <v>90</v>
      </c>
      <c r="D57" s="112" t="s">
        <v>91</v>
      </c>
      <c r="E57" s="112" t="s">
        <v>92</v>
      </c>
      <c r="F57" s="112" t="s">
        <v>93</v>
      </c>
      <c r="G57" s="113">
        <v>3</v>
      </c>
      <c r="H57" s="112" t="s">
        <v>116</v>
      </c>
      <c r="I57" s="114"/>
      <c r="J57" s="114"/>
      <c r="K57" s="139"/>
    </row>
    <row r="58" spans="1:11" ht="112.5" customHeight="1">
      <c r="A58" s="113">
        <v>7</v>
      </c>
      <c r="B58" s="112" t="s">
        <v>95</v>
      </c>
      <c r="C58" s="112" t="s">
        <v>65</v>
      </c>
      <c r="D58" s="112" t="s">
        <v>91</v>
      </c>
      <c r="E58" s="117">
        <v>1</v>
      </c>
      <c r="F58" s="112" t="s">
        <v>70</v>
      </c>
      <c r="G58" s="113">
        <v>2</v>
      </c>
      <c r="H58" s="112" t="s">
        <v>96</v>
      </c>
      <c r="I58" s="114"/>
      <c r="J58" s="114"/>
      <c r="K58" s="139"/>
    </row>
    <row r="59" spans="1:11" ht="60" customHeight="1">
      <c r="A59" s="113">
        <v>8</v>
      </c>
      <c r="B59" s="112" t="s">
        <v>97</v>
      </c>
      <c r="C59" s="112" t="s">
        <v>98</v>
      </c>
      <c r="D59" s="112" t="s">
        <v>83</v>
      </c>
      <c r="E59" s="117">
        <v>1</v>
      </c>
      <c r="F59" s="112" t="s">
        <v>70</v>
      </c>
      <c r="G59" s="113">
        <v>5</v>
      </c>
      <c r="H59" s="112" t="s">
        <v>96</v>
      </c>
      <c r="I59" s="114"/>
      <c r="J59" s="114"/>
      <c r="K59" s="139"/>
    </row>
    <row r="60" spans="1:11" ht="108.75" customHeight="1">
      <c r="A60" s="113">
        <v>9</v>
      </c>
      <c r="B60" s="112" t="s">
        <v>99</v>
      </c>
      <c r="C60" s="112" t="s">
        <v>100</v>
      </c>
      <c r="D60" s="112" t="s">
        <v>83</v>
      </c>
      <c r="E60" s="112" t="s">
        <v>101</v>
      </c>
      <c r="F60" s="112" t="s">
        <v>102</v>
      </c>
      <c r="G60" s="113">
        <v>5</v>
      </c>
      <c r="H60" s="112" t="s">
        <v>117</v>
      </c>
      <c r="I60" s="114"/>
      <c r="J60" s="114"/>
      <c r="K60" s="139"/>
    </row>
    <row r="61" spans="1:11" ht="14.45" customHeight="1">
      <c r="A61" s="118"/>
      <c r="B61" s="119" t="s">
        <v>104</v>
      </c>
      <c r="C61" s="120"/>
      <c r="D61" s="120"/>
      <c r="E61" s="120"/>
      <c r="F61" s="120"/>
      <c r="G61" s="121">
        <f>G4+G41+G42+G55+G56+G57+G58+G59+G60</f>
        <v>100</v>
      </c>
      <c r="H61" s="120"/>
      <c r="I61" s="120"/>
      <c r="J61" s="140">
        <f>J6+J10+J15+J19+J23+J27+J33+J37+J41+J43+J47+J51+J55+J56+J57+J58+J59+J60</f>
        <v>0</v>
      </c>
      <c r="K61" s="139"/>
    </row>
    <row r="62" spans="1:11" ht="13.5" customHeight="1">
      <c r="A62" s="125"/>
      <c r="B62" s="125"/>
      <c r="C62" s="125"/>
      <c r="D62" s="125"/>
      <c r="E62" s="125"/>
      <c r="F62" s="125"/>
      <c r="G62" s="125"/>
      <c r="H62" s="125"/>
      <c r="I62" s="125"/>
      <c r="J62" s="125"/>
      <c r="K62" s="138"/>
    </row>
    <row r="63" spans="1:11" ht="30" customHeight="1">
      <c r="A63" s="129"/>
      <c r="B63" s="137" t="s">
        <v>105</v>
      </c>
      <c r="C63" s="129"/>
      <c r="D63" s="129"/>
      <c r="E63" s="129"/>
      <c r="F63" s="129"/>
      <c r="G63" s="129"/>
      <c r="H63" s="129"/>
      <c r="I63" s="129"/>
      <c r="J63" s="129"/>
      <c r="K63" s="138"/>
    </row>
  </sheetData>
  <mergeCells count="85">
    <mergeCell ref="A10:A13"/>
    <mergeCell ref="B10:B13"/>
    <mergeCell ref="C10:C13"/>
    <mergeCell ref="G10:G13"/>
    <mergeCell ref="H10:H13"/>
    <mergeCell ref="A2:J2"/>
    <mergeCell ref="B4:C4"/>
    <mergeCell ref="B5:C5"/>
    <mergeCell ref="A6:A9"/>
    <mergeCell ref="B6:B9"/>
    <mergeCell ref="C6:C9"/>
    <mergeCell ref="G6:G9"/>
    <mergeCell ref="H6:H9"/>
    <mergeCell ref="I6:I9"/>
    <mergeCell ref="J6:J9"/>
    <mergeCell ref="I10:I13"/>
    <mergeCell ref="J10:J13"/>
    <mergeCell ref="B14:C14"/>
    <mergeCell ref="A15:A18"/>
    <mergeCell ref="B15:B18"/>
    <mergeCell ref="C15:C18"/>
    <mergeCell ref="G15:G18"/>
    <mergeCell ref="I15:I18"/>
    <mergeCell ref="J15:J18"/>
    <mergeCell ref="F5:F40"/>
    <mergeCell ref="H27:H31"/>
    <mergeCell ref="A19:A22"/>
    <mergeCell ref="B19:B22"/>
    <mergeCell ref="C19:C22"/>
    <mergeCell ref="G19:G22"/>
    <mergeCell ref="H19:H22"/>
    <mergeCell ref="H23:H26"/>
    <mergeCell ref="I19:I22"/>
    <mergeCell ref="J19:J22"/>
    <mergeCell ref="H15:H18"/>
    <mergeCell ref="H33:H36"/>
    <mergeCell ref="I33:I36"/>
    <mergeCell ref="J33:J36"/>
    <mergeCell ref="J23:J26"/>
    <mergeCell ref="I23:I26"/>
    <mergeCell ref="J27:J31"/>
    <mergeCell ref="I27:I31"/>
    <mergeCell ref="B47:B50"/>
    <mergeCell ref="A23:A26"/>
    <mergeCell ref="B23:B26"/>
    <mergeCell ref="C23:C26"/>
    <mergeCell ref="G23:G26"/>
    <mergeCell ref="G28:G31"/>
    <mergeCell ref="B27:C27"/>
    <mergeCell ref="A28:A31"/>
    <mergeCell ref="B28:B31"/>
    <mergeCell ref="C28:C31"/>
    <mergeCell ref="B32:C32"/>
    <mergeCell ref="G33:G36"/>
    <mergeCell ref="A33:A36"/>
    <mergeCell ref="B33:B36"/>
    <mergeCell ref="C33:C36"/>
    <mergeCell ref="J37:J40"/>
    <mergeCell ref="A43:A46"/>
    <mergeCell ref="C43:C46"/>
    <mergeCell ref="G43:G46"/>
    <mergeCell ref="I43:I46"/>
    <mergeCell ref="J43:J46"/>
    <mergeCell ref="H37:H40"/>
    <mergeCell ref="I37:I40"/>
    <mergeCell ref="A37:A40"/>
    <mergeCell ref="B37:B40"/>
    <mergeCell ref="C37:C40"/>
    <mergeCell ref="G37:G40"/>
    <mergeCell ref="J51:J54"/>
    <mergeCell ref="I51:I54"/>
    <mergeCell ref="A51:A54"/>
    <mergeCell ref="B51:B54"/>
    <mergeCell ref="C51:C54"/>
    <mergeCell ref="F43:F54"/>
    <mergeCell ref="H51:H54"/>
    <mergeCell ref="G51:G54"/>
    <mergeCell ref="I47:I50"/>
    <mergeCell ref="J47:J50"/>
    <mergeCell ref="H43:H46"/>
    <mergeCell ref="H47:H50"/>
    <mergeCell ref="A47:A50"/>
    <mergeCell ref="C47:C50"/>
    <mergeCell ref="G47:G50"/>
    <mergeCell ref="B43:B46"/>
  </mergeCells>
  <pageMargins left="0.43307099999999998" right="0.23622000000000001" top="0.35433100000000001" bottom="0" header="0.31496099999999999" footer="0.31496099999999999"/>
  <pageSetup scale="47" fitToHeight="2" orientation="portrait" r:id="rId1"/>
  <headerFooter>
    <oddFooter>&amp;C&amp;"Helvetica Neue,Regular"&amp;12&amp;K000000&amp;P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showGridLines="0" workbookViewId="0">
      <selection activeCell="A2" sqref="A2:J2"/>
    </sheetView>
  </sheetViews>
  <sheetFormatPr defaultColWidth="8.85546875" defaultRowHeight="15" customHeight="1"/>
  <cols>
    <col min="1" max="1" width="7" style="144" customWidth="1"/>
    <col min="2" max="2" width="24.42578125" style="144" customWidth="1"/>
    <col min="3" max="3" width="10.140625" style="144" customWidth="1"/>
    <col min="4" max="4" width="24" style="144" customWidth="1"/>
    <col min="5" max="5" width="10.85546875" style="144" customWidth="1"/>
    <col min="6" max="6" width="17.85546875" style="144" customWidth="1"/>
    <col min="7" max="7" width="10.42578125" style="144" customWidth="1"/>
    <col min="8" max="8" width="38.140625" style="144" customWidth="1"/>
    <col min="9" max="9" width="11.42578125" style="144" customWidth="1"/>
    <col min="10" max="10" width="41.85546875" style="144" customWidth="1"/>
    <col min="11" max="11" width="27.7109375" style="144" customWidth="1"/>
    <col min="12" max="12" width="8.85546875" style="144" customWidth="1"/>
    <col min="13" max="16384" width="8.85546875" style="144"/>
  </cols>
  <sheetData>
    <row r="1" spans="1:11" ht="60" customHeight="1">
      <c r="A1" s="143"/>
      <c r="B1" s="143"/>
      <c r="C1" s="143"/>
      <c r="D1" s="143"/>
      <c r="E1" s="143"/>
      <c r="F1" s="143"/>
      <c r="G1" s="143"/>
      <c r="H1" s="143"/>
      <c r="I1" s="143"/>
      <c r="J1" s="180" t="s">
        <v>476</v>
      </c>
      <c r="K1" s="143"/>
    </row>
    <row r="2" spans="1:11" ht="30" customHeight="1">
      <c r="A2" s="356" t="s">
        <v>207</v>
      </c>
      <c r="B2" s="407"/>
      <c r="C2" s="407"/>
      <c r="D2" s="407"/>
      <c r="E2" s="407"/>
      <c r="F2" s="407"/>
      <c r="G2" s="407"/>
      <c r="H2" s="407"/>
      <c r="I2" s="407"/>
      <c r="J2" s="407"/>
      <c r="K2" s="143"/>
    </row>
    <row r="3" spans="1:11" ht="45" customHeight="1">
      <c r="A3" s="150" t="s">
        <v>0</v>
      </c>
      <c r="B3" s="150" t="s">
        <v>1</v>
      </c>
      <c r="C3" s="150" t="s">
        <v>2</v>
      </c>
      <c r="D3" s="150" t="s">
        <v>3</v>
      </c>
      <c r="E3" s="150" t="s">
        <v>4</v>
      </c>
      <c r="F3" s="150" t="s">
        <v>5</v>
      </c>
      <c r="G3" s="150" t="s">
        <v>6</v>
      </c>
      <c r="H3" s="150" t="s">
        <v>7</v>
      </c>
      <c r="I3" s="150" t="s">
        <v>8</v>
      </c>
      <c r="J3" s="150" t="s">
        <v>9</v>
      </c>
      <c r="K3" s="145"/>
    </row>
    <row r="4" spans="1:11" ht="28.5" customHeight="1">
      <c r="A4" s="151">
        <v>1</v>
      </c>
      <c r="B4" s="408" t="s">
        <v>10</v>
      </c>
      <c r="C4" s="409"/>
      <c r="D4" s="153"/>
      <c r="E4" s="151">
        <v>100</v>
      </c>
      <c r="F4" s="146"/>
      <c r="G4" s="151">
        <f>G5+G14+G27</f>
        <v>40</v>
      </c>
      <c r="H4" s="146"/>
      <c r="I4" s="153"/>
      <c r="J4" s="153"/>
      <c r="K4" s="145"/>
    </row>
    <row r="5" spans="1:11" ht="14.45" customHeight="1">
      <c r="A5" s="150" t="s">
        <v>11</v>
      </c>
      <c r="B5" s="405" t="s">
        <v>12</v>
      </c>
      <c r="C5" s="406"/>
      <c r="D5" s="153"/>
      <c r="E5" s="153"/>
      <c r="F5" s="347" t="s">
        <v>107</v>
      </c>
      <c r="G5" s="151">
        <f>G6+G10</f>
        <v>15</v>
      </c>
      <c r="H5" s="146"/>
      <c r="I5" s="153"/>
      <c r="J5" s="153"/>
      <c r="K5" s="145"/>
    </row>
    <row r="6" spans="1:11" ht="21.75" customHeight="1">
      <c r="A6" s="347" t="s">
        <v>14</v>
      </c>
      <c r="B6" s="350" t="s">
        <v>15</v>
      </c>
      <c r="C6" s="350" t="s">
        <v>16</v>
      </c>
      <c r="D6" s="150" t="s">
        <v>17</v>
      </c>
      <c r="E6" s="150" t="s">
        <v>18</v>
      </c>
      <c r="F6" s="348"/>
      <c r="G6" s="354">
        <v>10</v>
      </c>
      <c r="H6" s="347" t="s">
        <v>19</v>
      </c>
      <c r="I6" s="396"/>
      <c r="J6" s="402"/>
      <c r="K6" s="145"/>
    </row>
    <row r="7" spans="1:11" ht="27" customHeight="1">
      <c r="A7" s="352"/>
      <c r="B7" s="351"/>
      <c r="C7" s="351"/>
      <c r="D7" s="150" t="s">
        <v>20</v>
      </c>
      <c r="E7" s="150" t="s">
        <v>21</v>
      </c>
      <c r="F7" s="348"/>
      <c r="G7" s="351"/>
      <c r="H7" s="348"/>
      <c r="I7" s="397"/>
      <c r="J7" s="403"/>
      <c r="K7" s="145"/>
    </row>
    <row r="8" spans="1:11" ht="39.75" customHeight="1">
      <c r="A8" s="352"/>
      <c r="B8" s="351"/>
      <c r="C8" s="351"/>
      <c r="D8" s="150" t="s">
        <v>22</v>
      </c>
      <c r="E8" s="150" t="s">
        <v>23</v>
      </c>
      <c r="F8" s="348"/>
      <c r="G8" s="351"/>
      <c r="H8" s="348"/>
      <c r="I8" s="397"/>
      <c r="J8" s="403"/>
      <c r="K8" s="145"/>
    </row>
    <row r="9" spans="1:11" ht="13.5" customHeight="1">
      <c r="A9" s="353"/>
      <c r="B9" s="351"/>
      <c r="C9" s="351"/>
      <c r="D9" s="150" t="s">
        <v>24</v>
      </c>
      <c r="E9" s="150" t="s">
        <v>25</v>
      </c>
      <c r="F9" s="348"/>
      <c r="G9" s="351"/>
      <c r="H9" s="349"/>
      <c r="I9" s="398"/>
      <c r="J9" s="404"/>
      <c r="K9" s="145"/>
    </row>
    <row r="10" spans="1:11" ht="28.5" customHeight="1">
      <c r="A10" s="347" t="s">
        <v>26</v>
      </c>
      <c r="B10" s="350" t="s">
        <v>27</v>
      </c>
      <c r="C10" s="350" t="s">
        <v>16</v>
      </c>
      <c r="D10" s="150" t="s">
        <v>17</v>
      </c>
      <c r="E10" s="150" t="s">
        <v>18</v>
      </c>
      <c r="F10" s="348"/>
      <c r="G10" s="354">
        <v>5</v>
      </c>
      <c r="H10" s="350" t="s">
        <v>28</v>
      </c>
      <c r="I10" s="396"/>
      <c r="J10" s="402"/>
      <c r="K10" s="145"/>
    </row>
    <row r="11" spans="1:11" ht="21" customHeight="1">
      <c r="A11" s="352"/>
      <c r="B11" s="351"/>
      <c r="C11" s="351"/>
      <c r="D11" s="150" t="s">
        <v>20</v>
      </c>
      <c r="E11" s="150" t="s">
        <v>21</v>
      </c>
      <c r="F11" s="348"/>
      <c r="G11" s="351"/>
      <c r="H11" s="351"/>
      <c r="I11" s="397"/>
      <c r="J11" s="403"/>
      <c r="K11" s="145"/>
    </row>
    <row r="12" spans="1:11" ht="41.25" customHeight="1">
      <c r="A12" s="352"/>
      <c r="B12" s="351"/>
      <c r="C12" s="351"/>
      <c r="D12" s="150" t="s">
        <v>22</v>
      </c>
      <c r="E12" s="150" t="s">
        <v>23</v>
      </c>
      <c r="F12" s="348"/>
      <c r="G12" s="351"/>
      <c r="H12" s="351"/>
      <c r="I12" s="397"/>
      <c r="J12" s="403"/>
      <c r="K12" s="145"/>
    </row>
    <row r="13" spans="1:11" ht="22.5" customHeight="1">
      <c r="A13" s="353"/>
      <c r="B13" s="351"/>
      <c r="C13" s="351"/>
      <c r="D13" s="150" t="s">
        <v>24</v>
      </c>
      <c r="E13" s="150" t="s">
        <v>25</v>
      </c>
      <c r="F13" s="348"/>
      <c r="G13" s="351"/>
      <c r="H13" s="351"/>
      <c r="I13" s="398"/>
      <c r="J13" s="404"/>
      <c r="K13" s="145"/>
    </row>
    <row r="14" spans="1:11" ht="34.5" customHeight="1">
      <c r="A14" s="150" t="s">
        <v>29</v>
      </c>
      <c r="B14" s="405" t="s">
        <v>30</v>
      </c>
      <c r="C14" s="406"/>
      <c r="D14" s="153"/>
      <c r="E14" s="153"/>
      <c r="F14" s="348"/>
      <c r="G14" s="151">
        <f>G15+G19+G23</f>
        <v>15</v>
      </c>
      <c r="H14" s="146"/>
      <c r="I14" s="146"/>
      <c r="J14" s="146"/>
      <c r="K14" s="145"/>
    </row>
    <row r="15" spans="1:11" ht="28.5" customHeight="1">
      <c r="A15" s="347" t="s">
        <v>31</v>
      </c>
      <c r="B15" s="347" t="s">
        <v>32</v>
      </c>
      <c r="C15" s="347" t="s">
        <v>16</v>
      </c>
      <c r="D15" s="150" t="s">
        <v>17</v>
      </c>
      <c r="E15" s="150" t="s">
        <v>18</v>
      </c>
      <c r="F15" s="348"/>
      <c r="G15" s="355">
        <v>5</v>
      </c>
      <c r="H15" s="347" t="s">
        <v>157</v>
      </c>
      <c r="I15" s="410"/>
      <c r="J15" s="410"/>
      <c r="K15" s="145"/>
    </row>
    <row r="16" spans="1:11" ht="28.5" customHeight="1">
      <c r="A16" s="352"/>
      <c r="B16" s="348"/>
      <c r="C16" s="348"/>
      <c r="D16" s="150" t="s">
        <v>20</v>
      </c>
      <c r="E16" s="150" t="s">
        <v>21</v>
      </c>
      <c r="F16" s="348"/>
      <c r="G16" s="348"/>
      <c r="H16" s="348"/>
      <c r="I16" s="348"/>
      <c r="J16" s="348"/>
      <c r="K16" s="145"/>
    </row>
    <row r="17" spans="1:11" ht="29.25" customHeight="1">
      <c r="A17" s="352"/>
      <c r="B17" s="348"/>
      <c r="C17" s="348"/>
      <c r="D17" s="150" t="s">
        <v>22</v>
      </c>
      <c r="E17" s="150" t="s">
        <v>23</v>
      </c>
      <c r="F17" s="348"/>
      <c r="G17" s="348"/>
      <c r="H17" s="348"/>
      <c r="I17" s="348"/>
      <c r="J17" s="348"/>
      <c r="K17" s="145"/>
    </row>
    <row r="18" spans="1:11" ht="30" customHeight="1">
      <c r="A18" s="353"/>
      <c r="B18" s="349"/>
      <c r="C18" s="349"/>
      <c r="D18" s="150" t="s">
        <v>24</v>
      </c>
      <c r="E18" s="150" t="s">
        <v>34</v>
      </c>
      <c r="F18" s="348"/>
      <c r="G18" s="349"/>
      <c r="H18" s="349"/>
      <c r="I18" s="349"/>
      <c r="J18" s="349"/>
      <c r="K18" s="145"/>
    </row>
    <row r="19" spans="1:11" ht="23.25" customHeight="1">
      <c r="A19" s="347" t="s">
        <v>35</v>
      </c>
      <c r="B19" s="347" t="s">
        <v>36</v>
      </c>
      <c r="C19" s="347" t="s">
        <v>16</v>
      </c>
      <c r="D19" s="150" t="s">
        <v>17</v>
      </c>
      <c r="E19" s="150" t="s">
        <v>37</v>
      </c>
      <c r="F19" s="348"/>
      <c r="G19" s="355">
        <v>5</v>
      </c>
      <c r="H19" s="350" t="s">
        <v>38</v>
      </c>
      <c r="I19" s="344"/>
      <c r="J19" s="410"/>
      <c r="K19" s="145"/>
    </row>
    <row r="20" spans="1:11" ht="27.75" customHeight="1">
      <c r="A20" s="352"/>
      <c r="B20" s="348"/>
      <c r="C20" s="348"/>
      <c r="D20" s="150" t="s">
        <v>20</v>
      </c>
      <c r="E20" s="150" t="s">
        <v>39</v>
      </c>
      <c r="F20" s="348"/>
      <c r="G20" s="348"/>
      <c r="H20" s="351"/>
      <c r="I20" s="345"/>
      <c r="J20" s="348"/>
      <c r="K20" s="145"/>
    </row>
    <row r="21" spans="1:11" ht="23.25" customHeight="1">
      <c r="A21" s="352"/>
      <c r="B21" s="348"/>
      <c r="C21" s="348"/>
      <c r="D21" s="150" t="s">
        <v>22</v>
      </c>
      <c r="E21" s="150" t="s">
        <v>40</v>
      </c>
      <c r="F21" s="348"/>
      <c r="G21" s="348"/>
      <c r="H21" s="351"/>
      <c r="I21" s="345"/>
      <c r="J21" s="348"/>
      <c r="K21" s="145"/>
    </row>
    <row r="22" spans="1:11" ht="60.75" customHeight="1">
      <c r="A22" s="353"/>
      <c r="B22" s="349"/>
      <c r="C22" s="349"/>
      <c r="D22" s="150" t="s">
        <v>24</v>
      </c>
      <c r="E22" s="150" t="s">
        <v>34</v>
      </c>
      <c r="F22" s="348"/>
      <c r="G22" s="349"/>
      <c r="H22" s="351"/>
      <c r="I22" s="346"/>
      <c r="J22" s="349"/>
      <c r="K22" s="145"/>
    </row>
    <row r="23" spans="1:11" ht="28.5" customHeight="1">
      <c r="A23" s="347" t="s">
        <v>41</v>
      </c>
      <c r="B23" s="347" t="s">
        <v>42</v>
      </c>
      <c r="C23" s="347" t="s">
        <v>16</v>
      </c>
      <c r="D23" s="150" t="s">
        <v>17</v>
      </c>
      <c r="E23" s="150" t="s">
        <v>37</v>
      </c>
      <c r="F23" s="348"/>
      <c r="G23" s="354">
        <v>5</v>
      </c>
      <c r="H23" s="350" t="s">
        <v>43</v>
      </c>
      <c r="I23" s="344"/>
      <c r="J23" s="410"/>
      <c r="K23" s="145"/>
    </row>
    <row r="24" spans="1:11" ht="33" customHeight="1">
      <c r="A24" s="352"/>
      <c r="B24" s="348"/>
      <c r="C24" s="348"/>
      <c r="D24" s="150" t="s">
        <v>20</v>
      </c>
      <c r="E24" s="150" t="s">
        <v>39</v>
      </c>
      <c r="F24" s="348"/>
      <c r="G24" s="351"/>
      <c r="H24" s="351"/>
      <c r="I24" s="345"/>
      <c r="J24" s="348"/>
      <c r="K24" s="145"/>
    </row>
    <row r="25" spans="1:11" ht="44.25" customHeight="1">
      <c r="A25" s="352"/>
      <c r="B25" s="348"/>
      <c r="C25" s="348"/>
      <c r="D25" s="150" t="s">
        <v>22</v>
      </c>
      <c r="E25" s="150" t="s">
        <v>40</v>
      </c>
      <c r="F25" s="348"/>
      <c r="G25" s="351"/>
      <c r="H25" s="351"/>
      <c r="I25" s="345"/>
      <c r="J25" s="348"/>
      <c r="K25" s="145"/>
    </row>
    <row r="26" spans="1:11" ht="32.25" customHeight="1">
      <c r="A26" s="353"/>
      <c r="B26" s="349"/>
      <c r="C26" s="349"/>
      <c r="D26" s="150" t="s">
        <v>24</v>
      </c>
      <c r="E26" s="150" t="s">
        <v>34</v>
      </c>
      <c r="F26" s="348"/>
      <c r="G26" s="351"/>
      <c r="H26" s="351"/>
      <c r="I26" s="346"/>
      <c r="J26" s="349"/>
      <c r="K26" s="145"/>
    </row>
    <row r="27" spans="1:11" ht="29.25" customHeight="1">
      <c r="A27" s="150" t="s">
        <v>49</v>
      </c>
      <c r="B27" s="405" t="s">
        <v>50</v>
      </c>
      <c r="C27" s="406"/>
      <c r="D27" s="153"/>
      <c r="E27" s="153"/>
      <c r="F27" s="348"/>
      <c r="G27" s="151">
        <f>G28+G32</f>
        <v>10</v>
      </c>
      <c r="H27" s="146"/>
      <c r="I27" s="146"/>
      <c r="J27" s="146"/>
      <c r="K27" s="145"/>
    </row>
    <row r="28" spans="1:11" ht="38.25" customHeight="1">
      <c r="A28" s="350" t="s">
        <v>51</v>
      </c>
      <c r="B28" s="350" t="s">
        <v>52</v>
      </c>
      <c r="C28" s="350" t="s">
        <v>16</v>
      </c>
      <c r="D28" s="150" t="s">
        <v>17</v>
      </c>
      <c r="E28" s="150" t="s">
        <v>18</v>
      </c>
      <c r="F28" s="348"/>
      <c r="G28" s="354">
        <v>5</v>
      </c>
      <c r="H28" s="350" t="s">
        <v>53</v>
      </c>
      <c r="I28" s="410"/>
      <c r="J28" s="410"/>
      <c r="K28" s="145"/>
    </row>
    <row r="29" spans="1:11" ht="27" customHeight="1">
      <c r="A29" s="350"/>
      <c r="B29" s="351"/>
      <c r="C29" s="351"/>
      <c r="D29" s="150" t="s">
        <v>20</v>
      </c>
      <c r="E29" s="150" t="s">
        <v>21</v>
      </c>
      <c r="F29" s="348"/>
      <c r="G29" s="351"/>
      <c r="H29" s="351"/>
      <c r="I29" s="348"/>
      <c r="J29" s="348"/>
      <c r="K29" s="145"/>
    </row>
    <row r="30" spans="1:11" ht="29.25" customHeight="1">
      <c r="A30" s="350"/>
      <c r="B30" s="351"/>
      <c r="C30" s="351"/>
      <c r="D30" s="150" t="s">
        <v>22</v>
      </c>
      <c r="E30" s="150" t="s">
        <v>23</v>
      </c>
      <c r="F30" s="348"/>
      <c r="G30" s="351"/>
      <c r="H30" s="351"/>
      <c r="I30" s="348"/>
      <c r="J30" s="348"/>
      <c r="K30" s="145"/>
    </row>
    <row r="31" spans="1:11" ht="23.25" customHeight="1">
      <c r="A31" s="350"/>
      <c r="B31" s="351"/>
      <c r="C31" s="351"/>
      <c r="D31" s="150" t="s">
        <v>24</v>
      </c>
      <c r="E31" s="150" t="s">
        <v>25</v>
      </c>
      <c r="F31" s="348"/>
      <c r="G31" s="351"/>
      <c r="H31" s="351"/>
      <c r="I31" s="349"/>
      <c r="J31" s="349"/>
      <c r="K31" s="145"/>
    </row>
    <row r="32" spans="1:11" ht="27" customHeight="1">
      <c r="A32" s="347" t="s">
        <v>54</v>
      </c>
      <c r="B32" s="350" t="s">
        <v>55</v>
      </c>
      <c r="C32" s="350" t="s">
        <v>16</v>
      </c>
      <c r="D32" s="150" t="s">
        <v>17</v>
      </c>
      <c r="E32" s="150" t="s">
        <v>18</v>
      </c>
      <c r="F32" s="348"/>
      <c r="G32" s="354">
        <v>5</v>
      </c>
      <c r="H32" s="350" t="s">
        <v>53</v>
      </c>
      <c r="I32" s="396"/>
      <c r="J32" s="410"/>
      <c r="K32" s="145"/>
    </row>
    <row r="33" spans="1:11" ht="17.25" customHeight="1">
      <c r="A33" s="352"/>
      <c r="B33" s="351"/>
      <c r="C33" s="351"/>
      <c r="D33" s="150" t="s">
        <v>20</v>
      </c>
      <c r="E33" s="150" t="s">
        <v>21</v>
      </c>
      <c r="F33" s="348"/>
      <c r="G33" s="351"/>
      <c r="H33" s="351"/>
      <c r="I33" s="397"/>
      <c r="J33" s="348"/>
      <c r="K33" s="145"/>
    </row>
    <row r="34" spans="1:11" ht="27.75" customHeight="1">
      <c r="A34" s="352"/>
      <c r="B34" s="351"/>
      <c r="C34" s="351"/>
      <c r="D34" s="150" t="s">
        <v>22</v>
      </c>
      <c r="E34" s="150" t="s">
        <v>23</v>
      </c>
      <c r="F34" s="348"/>
      <c r="G34" s="351"/>
      <c r="H34" s="351"/>
      <c r="I34" s="397"/>
      <c r="J34" s="348"/>
      <c r="K34" s="145"/>
    </row>
    <row r="35" spans="1:11" ht="25.5" customHeight="1">
      <c r="A35" s="353"/>
      <c r="B35" s="351"/>
      <c r="C35" s="351"/>
      <c r="D35" s="150" t="s">
        <v>24</v>
      </c>
      <c r="E35" s="150" t="s">
        <v>25</v>
      </c>
      <c r="F35" s="349"/>
      <c r="G35" s="351"/>
      <c r="H35" s="351"/>
      <c r="I35" s="398"/>
      <c r="J35" s="349"/>
      <c r="K35" s="145"/>
    </row>
    <row r="36" spans="1:11" ht="105.75" customHeight="1">
      <c r="A36" s="150" t="s">
        <v>57</v>
      </c>
      <c r="B36" s="150" t="s">
        <v>58</v>
      </c>
      <c r="C36" s="150" t="s">
        <v>59</v>
      </c>
      <c r="D36" s="150" t="s">
        <v>60</v>
      </c>
      <c r="E36" s="150" t="s">
        <v>61</v>
      </c>
      <c r="F36" s="150" t="s">
        <v>62</v>
      </c>
      <c r="G36" s="151">
        <v>10</v>
      </c>
      <c r="H36" s="150" t="s">
        <v>155</v>
      </c>
      <c r="I36" s="153"/>
      <c r="J36" s="153"/>
      <c r="K36" s="145"/>
    </row>
    <row r="37" spans="1:11" ht="71.25" customHeight="1">
      <c r="A37" s="150" t="s">
        <v>63</v>
      </c>
      <c r="B37" s="150" t="s">
        <v>64</v>
      </c>
      <c r="C37" s="150" t="s">
        <v>65</v>
      </c>
      <c r="D37" s="150" t="s">
        <v>66</v>
      </c>
      <c r="E37" s="153"/>
      <c r="F37" s="146"/>
      <c r="G37" s="151">
        <f>G38+G42+G46</f>
        <v>15</v>
      </c>
      <c r="H37" s="206"/>
      <c r="I37" s="146"/>
      <c r="J37" s="146"/>
      <c r="K37" s="145"/>
    </row>
    <row r="38" spans="1:11" ht="23.25" customHeight="1">
      <c r="A38" s="347" t="s">
        <v>67</v>
      </c>
      <c r="B38" s="347" t="s">
        <v>126</v>
      </c>
      <c r="C38" s="347" t="s">
        <v>65</v>
      </c>
      <c r="D38" s="150" t="s">
        <v>17</v>
      </c>
      <c r="E38" s="150" t="s">
        <v>69</v>
      </c>
      <c r="F38" s="347" t="s">
        <v>70</v>
      </c>
      <c r="G38" s="355">
        <v>5</v>
      </c>
      <c r="H38" s="350" t="s">
        <v>113</v>
      </c>
      <c r="I38" s="410"/>
      <c r="J38" s="410"/>
      <c r="K38" s="145"/>
    </row>
    <row r="39" spans="1:11" ht="29.25" customHeight="1">
      <c r="A39" s="352"/>
      <c r="B39" s="348"/>
      <c r="C39" s="348"/>
      <c r="D39" s="150" t="s">
        <v>20</v>
      </c>
      <c r="E39" s="150" t="s">
        <v>72</v>
      </c>
      <c r="F39" s="348"/>
      <c r="G39" s="348"/>
      <c r="H39" s="351"/>
      <c r="I39" s="348"/>
      <c r="J39" s="348"/>
      <c r="K39" s="145"/>
    </row>
    <row r="40" spans="1:11" ht="24.75" customHeight="1">
      <c r="A40" s="352"/>
      <c r="B40" s="348"/>
      <c r="C40" s="348"/>
      <c r="D40" s="150" t="s">
        <v>22</v>
      </c>
      <c r="E40" s="150" t="s">
        <v>73</v>
      </c>
      <c r="F40" s="348"/>
      <c r="G40" s="348"/>
      <c r="H40" s="351"/>
      <c r="I40" s="348"/>
      <c r="J40" s="348"/>
      <c r="K40" s="145"/>
    </row>
    <row r="41" spans="1:11" ht="61.5" customHeight="1">
      <c r="A41" s="353"/>
      <c r="B41" s="349"/>
      <c r="C41" s="349"/>
      <c r="D41" s="150" t="s">
        <v>24</v>
      </c>
      <c r="E41" s="150" t="s">
        <v>74</v>
      </c>
      <c r="F41" s="348"/>
      <c r="G41" s="349"/>
      <c r="H41" s="351"/>
      <c r="I41" s="349"/>
      <c r="J41" s="349"/>
      <c r="K41" s="145"/>
    </row>
    <row r="42" spans="1:11" ht="40.5" customHeight="1">
      <c r="A42" s="347" t="s">
        <v>75</v>
      </c>
      <c r="B42" s="347" t="s">
        <v>76</v>
      </c>
      <c r="C42" s="347" t="s">
        <v>65</v>
      </c>
      <c r="D42" s="150" t="s">
        <v>17</v>
      </c>
      <c r="E42" s="150" t="s">
        <v>69</v>
      </c>
      <c r="F42" s="348"/>
      <c r="G42" s="355">
        <v>5</v>
      </c>
      <c r="H42" s="350" t="s">
        <v>114</v>
      </c>
      <c r="I42" s="410"/>
      <c r="J42" s="410"/>
      <c r="K42" s="145"/>
    </row>
    <row r="43" spans="1:11" ht="31.5" customHeight="1">
      <c r="A43" s="352"/>
      <c r="B43" s="348"/>
      <c r="C43" s="348"/>
      <c r="D43" s="150" t="s">
        <v>20</v>
      </c>
      <c r="E43" s="150" t="s">
        <v>72</v>
      </c>
      <c r="F43" s="348"/>
      <c r="G43" s="348"/>
      <c r="H43" s="351"/>
      <c r="I43" s="348"/>
      <c r="J43" s="348"/>
      <c r="K43" s="145"/>
    </row>
    <row r="44" spans="1:11" ht="27" customHeight="1">
      <c r="A44" s="352"/>
      <c r="B44" s="348"/>
      <c r="C44" s="348"/>
      <c r="D44" s="150" t="s">
        <v>22</v>
      </c>
      <c r="E44" s="150" t="s">
        <v>73</v>
      </c>
      <c r="F44" s="348"/>
      <c r="G44" s="348"/>
      <c r="H44" s="351"/>
      <c r="I44" s="348"/>
      <c r="J44" s="348"/>
      <c r="K44" s="145"/>
    </row>
    <row r="45" spans="1:11" ht="49.5" customHeight="1">
      <c r="A45" s="353"/>
      <c r="B45" s="349"/>
      <c r="C45" s="349"/>
      <c r="D45" s="150" t="s">
        <v>24</v>
      </c>
      <c r="E45" s="150" t="s">
        <v>74</v>
      </c>
      <c r="F45" s="348"/>
      <c r="G45" s="349"/>
      <c r="H45" s="351"/>
      <c r="I45" s="349"/>
      <c r="J45" s="349"/>
      <c r="K45" s="145"/>
    </row>
    <row r="46" spans="1:11" ht="35.25" customHeight="1">
      <c r="A46" s="347" t="s">
        <v>78</v>
      </c>
      <c r="B46" s="347" t="s">
        <v>79</v>
      </c>
      <c r="C46" s="347" t="s">
        <v>65</v>
      </c>
      <c r="D46" s="150" t="s">
        <v>17</v>
      </c>
      <c r="E46" s="150" t="s">
        <v>69</v>
      </c>
      <c r="F46" s="348"/>
      <c r="G46" s="355">
        <v>5</v>
      </c>
      <c r="H46" s="347" t="s">
        <v>80</v>
      </c>
      <c r="I46" s="410"/>
      <c r="J46" s="410"/>
      <c r="K46" s="145"/>
    </row>
    <row r="47" spans="1:11" ht="29.25" customHeight="1">
      <c r="A47" s="352"/>
      <c r="B47" s="348"/>
      <c r="C47" s="348"/>
      <c r="D47" s="150" t="s">
        <v>20</v>
      </c>
      <c r="E47" s="150" t="s">
        <v>72</v>
      </c>
      <c r="F47" s="348"/>
      <c r="G47" s="348"/>
      <c r="H47" s="348"/>
      <c r="I47" s="348"/>
      <c r="J47" s="348"/>
      <c r="K47" s="145"/>
    </row>
    <row r="48" spans="1:11" ht="39.75" customHeight="1">
      <c r="A48" s="352"/>
      <c r="B48" s="348"/>
      <c r="C48" s="348"/>
      <c r="D48" s="150" t="s">
        <v>22</v>
      </c>
      <c r="E48" s="150" t="s">
        <v>73</v>
      </c>
      <c r="F48" s="348"/>
      <c r="G48" s="348"/>
      <c r="H48" s="348"/>
      <c r="I48" s="348"/>
      <c r="J48" s="348"/>
      <c r="K48" s="145"/>
    </row>
    <row r="49" spans="1:11" ht="57" customHeight="1">
      <c r="A49" s="353"/>
      <c r="B49" s="349"/>
      <c r="C49" s="349"/>
      <c r="D49" s="150" t="s">
        <v>24</v>
      </c>
      <c r="E49" s="150" t="s">
        <v>74</v>
      </c>
      <c r="F49" s="349"/>
      <c r="G49" s="349"/>
      <c r="H49" s="349"/>
      <c r="I49" s="349"/>
      <c r="J49" s="349"/>
      <c r="K49" s="145"/>
    </row>
    <row r="50" spans="1:11" ht="140.25" customHeight="1">
      <c r="A50" s="150" t="s">
        <v>81</v>
      </c>
      <c r="B50" s="150" t="s">
        <v>82</v>
      </c>
      <c r="C50" s="150" t="s">
        <v>16</v>
      </c>
      <c r="D50" s="150" t="s">
        <v>83</v>
      </c>
      <c r="E50" s="150" t="s">
        <v>84</v>
      </c>
      <c r="F50" s="150" t="s">
        <v>70</v>
      </c>
      <c r="G50" s="151">
        <v>10</v>
      </c>
      <c r="H50" s="150" t="s">
        <v>115</v>
      </c>
      <c r="I50" s="154"/>
      <c r="J50" s="153"/>
      <c r="K50" s="145"/>
    </row>
    <row r="51" spans="1:11" ht="138" customHeight="1">
      <c r="A51" s="150" t="s">
        <v>86</v>
      </c>
      <c r="B51" s="150" t="s">
        <v>87</v>
      </c>
      <c r="C51" s="150" t="s">
        <v>16</v>
      </c>
      <c r="D51" s="150" t="s">
        <v>83</v>
      </c>
      <c r="E51" s="151">
        <v>60</v>
      </c>
      <c r="F51" s="150" t="s">
        <v>70</v>
      </c>
      <c r="G51" s="151">
        <v>10</v>
      </c>
      <c r="H51" s="150" t="s">
        <v>88</v>
      </c>
      <c r="I51" s="153"/>
      <c r="J51" s="153"/>
      <c r="K51" s="145"/>
    </row>
    <row r="52" spans="1:11" ht="217.5" customHeight="1">
      <c r="A52" s="150" t="s">
        <v>131</v>
      </c>
      <c r="B52" s="150" t="s">
        <v>89</v>
      </c>
      <c r="C52" s="150" t="s">
        <v>90</v>
      </c>
      <c r="D52" s="150" t="s">
        <v>91</v>
      </c>
      <c r="E52" s="150" t="s">
        <v>92</v>
      </c>
      <c r="F52" s="150" t="s">
        <v>93</v>
      </c>
      <c r="G52" s="151">
        <v>3</v>
      </c>
      <c r="H52" s="150" t="s">
        <v>116</v>
      </c>
      <c r="I52" s="153"/>
      <c r="J52" s="153"/>
      <c r="K52" s="145"/>
    </row>
    <row r="53" spans="1:11" ht="135" customHeight="1">
      <c r="A53" s="150" t="s">
        <v>133</v>
      </c>
      <c r="B53" s="150" t="s">
        <v>95</v>
      </c>
      <c r="C53" s="150" t="s">
        <v>65</v>
      </c>
      <c r="D53" s="150" t="s">
        <v>91</v>
      </c>
      <c r="E53" s="192">
        <v>1</v>
      </c>
      <c r="F53" s="150" t="s">
        <v>70</v>
      </c>
      <c r="G53" s="151">
        <v>2</v>
      </c>
      <c r="H53" s="150" t="s">
        <v>96</v>
      </c>
      <c r="I53" s="153"/>
      <c r="J53" s="153"/>
      <c r="K53" s="145"/>
    </row>
    <row r="54" spans="1:11" ht="75" customHeight="1">
      <c r="A54" s="150" t="s">
        <v>134</v>
      </c>
      <c r="B54" s="150" t="s">
        <v>97</v>
      </c>
      <c r="C54" s="150" t="s">
        <v>98</v>
      </c>
      <c r="D54" s="150" t="s">
        <v>83</v>
      </c>
      <c r="E54" s="192">
        <v>1</v>
      </c>
      <c r="F54" s="150" t="s">
        <v>70</v>
      </c>
      <c r="G54" s="151">
        <v>5</v>
      </c>
      <c r="H54" s="150" t="s">
        <v>96</v>
      </c>
      <c r="I54" s="153"/>
      <c r="J54" s="153"/>
      <c r="K54" s="145"/>
    </row>
    <row r="55" spans="1:11" ht="120" customHeight="1">
      <c r="A55" s="151">
        <v>9</v>
      </c>
      <c r="B55" s="150" t="s">
        <v>99</v>
      </c>
      <c r="C55" s="150" t="s">
        <v>100</v>
      </c>
      <c r="D55" s="150" t="s">
        <v>83</v>
      </c>
      <c r="E55" s="150" t="s">
        <v>101</v>
      </c>
      <c r="F55" s="150" t="s">
        <v>102</v>
      </c>
      <c r="G55" s="151">
        <v>5</v>
      </c>
      <c r="H55" s="150" t="s">
        <v>117</v>
      </c>
      <c r="I55" s="153"/>
      <c r="J55" s="153"/>
      <c r="K55" s="145"/>
    </row>
    <row r="56" spans="1:11" ht="14.45" customHeight="1">
      <c r="A56" s="193"/>
      <c r="B56" s="152" t="s">
        <v>104</v>
      </c>
      <c r="C56" s="194"/>
      <c r="D56" s="194"/>
      <c r="E56" s="194"/>
      <c r="F56" s="194"/>
      <c r="G56" s="195">
        <f>G4+G36+G37+G50+G51+G52+G53+G54+G55</f>
        <v>100</v>
      </c>
      <c r="H56" s="194"/>
      <c r="I56" s="194"/>
      <c r="J56" s="196">
        <f>J6+J10+J15+J19+J23+J28+J32+J36+J38+J42+J46+J50+J51+J52+J53+J54+J55</f>
        <v>0</v>
      </c>
      <c r="K56" s="145"/>
    </row>
    <row r="57" spans="1:11" ht="13.5" customHeight="1">
      <c r="A57" s="197"/>
      <c r="B57" s="197"/>
      <c r="C57" s="197"/>
      <c r="D57" s="197"/>
      <c r="E57" s="197"/>
      <c r="F57" s="197"/>
      <c r="G57" s="197"/>
      <c r="H57" s="197"/>
      <c r="I57" s="197"/>
      <c r="J57" s="197"/>
      <c r="K57" s="143"/>
    </row>
    <row r="58" spans="1:11" ht="30" customHeight="1">
      <c r="A58" s="143"/>
      <c r="B58" s="180" t="s">
        <v>105</v>
      </c>
      <c r="C58" s="143"/>
      <c r="D58" s="143"/>
      <c r="E58" s="143"/>
      <c r="F58" s="143"/>
      <c r="G58" s="143"/>
      <c r="H58" s="143"/>
      <c r="I58" s="143"/>
      <c r="J58" s="143"/>
      <c r="K58" s="143"/>
    </row>
  </sheetData>
  <mergeCells count="77">
    <mergeCell ref="A2:J2"/>
    <mergeCell ref="G15:G18"/>
    <mergeCell ref="G23:G26"/>
    <mergeCell ref="A28:A31"/>
    <mergeCell ref="B28:B31"/>
    <mergeCell ref="C28:C31"/>
    <mergeCell ref="G28:G31"/>
    <mergeCell ref="B4:C4"/>
    <mergeCell ref="B5:C5"/>
    <mergeCell ref="F5:F35"/>
    <mergeCell ref="A6:A9"/>
    <mergeCell ref="B6:B9"/>
    <mergeCell ref="C6:C9"/>
    <mergeCell ref="B14:C14"/>
    <mergeCell ref="B27:C27"/>
    <mergeCell ref="A32:A35"/>
    <mergeCell ref="B32:B35"/>
    <mergeCell ref="C32:C35"/>
    <mergeCell ref="G32:G35"/>
    <mergeCell ref="A23:A26"/>
    <mergeCell ref="B23:B26"/>
    <mergeCell ref="C23:C26"/>
    <mergeCell ref="J6:J9"/>
    <mergeCell ref="A10:A13"/>
    <mergeCell ref="B10:B13"/>
    <mergeCell ref="C10:C13"/>
    <mergeCell ref="G10:G13"/>
    <mergeCell ref="H10:H13"/>
    <mergeCell ref="I10:I13"/>
    <mergeCell ref="J10:J13"/>
    <mergeCell ref="H6:H9"/>
    <mergeCell ref="I6:I9"/>
    <mergeCell ref="G6:G9"/>
    <mergeCell ref="J15:J18"/>
    <mergeCell ref="A19:A22"/>
    <mergeCell ref="B19:B22"/>
    <mergeCell ref="C19:C22"/>
    <mergeCell ref="G19:G22"/>
    <mergeCell ref="H19:H22"/>
    <mergeCell ref="I19:I22"/>
    <mergeCell ref="J19:J22"/>
    <mergeCell ref="C15:C18"/>
    <mergeCell ref="H15:H18"/>
    <mergeCell ref="I15:I18"/>
    <mergeCell ref="A15:A18"/>
    <mergeCell ref="B15:B18"/>
    <mergeCell ref="J23:J26"/>
    <mergeCell ref="J28:J31"/>
    <mergeCell ref="H32:H35"/>
    <mergeCell ref="I32:I35"/>
    <mergeCell ref="J32:J35"/>
    <mergeCell ref="H28:H31"/>
    <mergeCell ref="I28:I31"/>
    <mergeCell ref="H23:H26"/>
    <mergeCell ref="I23:I26"/>
    <mergeCell ref="I38:I41"/>
    <mergeCell ref="J38:J41"/>
    <mergeCell ref="H38:H41"/>
    <mergeCell ref="H46:H49"/>
    <mergeCell ref="I46:I49"/>
    <mergeCell ref="J46:J49"/>
    <mergeCell ref="I42:I45"/>
    <mergeCell ref="J42:J45"/>
    <mergeCell ref="H42:H45"/>
    <mergeCell ref="A46:A49"/>
    <mergeCell ref="B46:B49"/>
    <mergeCell ref="C46:C49"/>
    <mergeCell ref="F38:F49"/>
    <mergeCell ref="G46:G49"/>
    <mergeCell ref="A38:A41"/>
    <mergeCell ref="B38:B41"/>
    <mergeCell ref="C38:C41"/>
    <mergeCell ref="G38:G41"/>
    <mergeCell ref="A42:A45"/>
    <mergeCell ref="B42:B45"/>
    <mergeCell ref="C42:C45"/>
    <mergeCell ref="G42:G45"/>
  </mergeCells>
  <pageMargins left="0.11811000000000001" right="0.11811000000000001" top="0.35433100000000001" bottom="0.35433100000000001" header="0.31496099999999999" footer="0.31496099999999999"/>
  <pageSetup scale="46" fitToHeight="2" orientation="portrait" r:id="rId1"/>
  <headerFooter>
    <oddFooter>&amp;C&amp;"Helvetica Neue,Regular"&amp;12&amp;K000000&amp;P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showGridLines="0" workbookViewId="0">
      <selection activeCell="H5" sqref="H5"/>
    </sheetView>
  </sheetViews>
  <sheetFormatPr defaultColWidth="8.85546875" defaultRowHeight="15" customHeight="1"/>
  <cols>
    <col min="1" max="1" width="6" style="144" customWidth="1"/>
    <col min="2" max="2" width="27.7109375" style="144" customWidth="1"/>
    <col min="3" max="3" width="11.42578125" style="144" customWidth="1"/>
    <col min="4" max="4" width="23.85546875" style="144" customWidth="1"/>
    <col min="5" max="5" width="10.7109375" style="144" customWidth="1"/>
    <col min="6" max="6" width="20.42578125" style="144" customWidth="1"/>
    <col min="7" max="7" width="11" style="144" customWidth="1"/>
    <col min="8" max="8" width="37.85546875" style="144" customWidth="1"/>
    <col min="9" max="9" width="7.7109375" style="144" customWidth="1"/>
    <col min="10" max="10" width="41.42578125" style="144" customWidth="1"/>
    <col min="11" max="11" width="8.85546875" style="144" customWidth="1"/>
    <col min="12" max="16384" width="8.85546875" style="144"/>
  </cols>
  <sheetData>
    <row r="1" spans="1:10" ht="60" customHeight="1">
      <c r="A1" s="143"/>
      <c r="B1" s="143"/>
      <c r="C1" s="143"/>
      <c r="D1" s="143"/>
      <c r="E1" s="143"/>
      <c r="F1" s="143"/>
      <c r="G1" s="143"/>
      <c r="H1" s="143"/>
      <c r="I1" s="143"/>
      <c r="J1" s="180" t="s">
        <v>477</v>
      </c>
    </row>
    <row r="2" spans="1:10" ht="31.5" customHeight="1">
      <c r="A2" s="356" t="s">
        <v>208</v>
      </c>
      <c r="B2" s="407"/>
      <c r="C2" s="407"/>
      <c r="D2" s="407"/>
      <c r="E2" s="407"/>
      <c r="F2" s="407"/>
      <c r="G2" s="407"/>
      <c r="H2" s="407"/>
      <c r="I2" s="407"/>
      <c r="J2" s="407"/>
    </row>
    <row r="3" spans="1:10" ht="56.25" customHeight="1">
      <c r="A3" s="150" t="s">
        <v>0</v>
      </c>
      <c r="B3" s="150" t="s">
        <v>1</v>
      </c>
      <c r="C3" s="150" t="s">
        <v>2</v>
      </c>
      <c r="D3" s="150" t="s">
        <v>3</v>
      </c>
      <c r="E3" s="150" t="s">
        <v>4</v>
      </c>
      <c r="F3" s="150" t="s">
        <v>5</v>
      </c>
      <c r="G3" s="150" t="s">
        <v>6</v>
      </c>
      <c r="H3" s="150" t="s">
        <v>7</v>
      </c>
      <c r="I3" s="150" t="s">
        <v>8</v>
      </c>
      <c r="J3" s="150" t="s">
        <v>9</v>
      </c>
    </row>
    <row r="4" spans="1:10" ht="30" customHeight="1">
      <c r="A4" s="151">
        <v>1</v>
      </c>
      <c r="B4" s="408" t="s">
        <v>10</v>
      </c>
      <c r="C4" s="409"/>
      <c r="D4" s="153"/>
      <c r="E4" s="151">
        <v>100</v>
      </c>
      <c r="F4" s="146"/>
      <c r="G4" s="151">
        <f>G5+G14+G27+G32</f>
        <v>40</v>
      </c>
      <c r="H4" s="146"/>
      <c r="I4" s="153"/>
      <c r="J4" s="153"/>
    </row>
    <row r="5" spans="1:10" ht="14.45" customHeight="1">
      <c r="A5" s="150" t="s">
        <v>11</v>
      </c>
      <c r="B5" s="405" t="s">
        <v>12</v>
      </c>
      <c r="C5" s="406"/>
      <c r="D5" s="153"/>
      <c r="E5" s="153"/>
      <c r="F5" s="347" t="s">
        <v>107</v>
      </c>
      <c r="G5" s="151">
        <f>G6+G10</f>
        <v>10</v>
      </c>
      <c r="H5" s="146"/>
      <c r="I5" s="153"/>
      <c r="J5" s="153"/>
    </row>
    <row r="6" spans="1:10" ht="27" customHeight="1">
      <c r="A6" s="347" t="s">
        <v>14</v>
      </c>
      <c r="B6" s="350" t="s">
        <v>15</v>
      </c>
      <c r="C6" s="350" t="s">
        <v>16</v>
      </c>
      <c r="D6" s="150" t="s">
        <v>17</v>
      </c>
      <c r="E6" s="150" t="s">
        <v>18</v>
      </c>
      <c r="F6" s="348"/>
      <c r="G6" s="354">
        <v>5</v>
      </c>
      <c r="H6" s="347" t="s">
        <v>19</v>
      </c>
      <c r="I6" s="410"/>
      <c r="J6" s="410"/>
    </row>
    <row r="7" spans="1:10" ht="27" customHeight="1">
      <c r="A7" s="352"/>
      <c r="B7" s="351"/>
      <c r="C7" s="351"/>
      <c r="D7" s="150" t="s">
        <v>20</v>
      </c>
      <c r="E7" s="150" t="s">
        <v>21</v>
      </c>
      <c r="F7" s="348"/>
      <c r="G7" s="351"/>
      <c r="H7" s="348"/>
      <c r="I7" s="348"/>
      <c r="J7" s="348"/>
    </row>
    <row r="8" spans="1:10" ht="25.5" customHeight="1">
      <c r="A8" s="352"/>
      <c r="B8" s="351"/>
      <c r="C8" s="351"/>
      <c r="D8" s="150" t="s">
        <v>22</v>
      </c>
      <c r="E8" s="150" t="s">
        <v>23</v>
      </c>
      <c r="F8" s="348"/>
      <c r="G8" s="351"/>
      <c r="H8" s="348"/>
      <c r="I8" s="348"/>
      <c r="J8" s="348"/>
    </row>
    <row r="9" spans="1:10" ht="27" customHeight="1">
      <c r="A9" s="353"/>
      <c r="B9" s="351"/>
      <c r="C9" s="351"/>
      <c r="D9" s="150" t="s">
        <v>24</v>
      </c>
      <c r="E9" s="150" t="s">
        <v>25</v>
      </c>
      <c r="F9" s="348"/>
      <c r="G9" s="351"/>
      <c r="H9" s="349"/>
      <c r="I9" s="349"/>
      <c r="J9" s="349"/>
    </row>
    <row r="10" spans="1:10" ht="24.75" customHeight="1">
      <c r="A10" s="347" t="s">
        <v>26</v>
      </c>
      <c r="B10" s="350" t="s">
        <v>27</v>
      </c>
      <c r="C10" s="350" t="s">
        <v>16</v>
      </c>
      <c r="D10" s="150" t="s">
        <v>17</v>
      </c>
      <c r="E10" s="150" t="s">
        <v>18</v>
      </c>
      <c r="F10" s="348"/>
      <c r="G10" s="354">
        <v>5</v>
      </c>
      <c r="H10" s="350" t="s">
        <v>28</v>
      </c>
      <c r="I10" s="410"/>
      <c r="J10" s="410"/>
    </row>
    <row r="11" spans="1:10" ht="20.25" customHeight="1">
      <c r="A11" s="352"/>
      <c r="B11" s="351"/>
      <c r="C11" s="351"/>
      <c r="D11" s="150" t="s">
        <v>20</v>
      </c>
      <c r="E11" s="150" t="s">
        <v>21</v>
      </c>
      <c r="F11" s="348"/>
      <c r="G11" s="351"/>
      <c r="H11" s="351"/>
      <c r="I11" s="348"/>
      <c r="J11" s="348"/>
    </row>
    <row r="12" spans="1:10" ht="30" customHeight="1">
      <c r="A12" s="352"/>
      <c r="B12" s="351"/>
      <c r="C12" s="351"/>
      <c r="D12" s="150" t="s">
        <v>22</v>
      </c>
      <c r="E12" s="150" t="s">
        <v>23</v>
      </c>
      <c r="F12" s="348"/>
      <c r="G12" s="351"/>
      <c r="H12" s="351"/>
      <c r="I12" s="348"/>
      <c r="J12" s="348"/>
    </row>
    <row r="13" spans="1:10" ht="41.25" customHeight="1">
      <c r="A13" s="353"/>
      <c r="B13" s="351"/>
      <c r="C13" s="351"/>
      <c r="D13" s="150" t="s">
        <v>24</v>
      </c>
      <c r="E13" s="150" t="s">
        <v>25</v>
      </c>
      <c r="F13" s="348"/>
      <c r="G13" s="351"/>
      <c r="H13" s="351"/>
      <c r="I13" s="349"/>
      <c r="J13" s="349"/>
    </row>
    <row r="14" spans="1:10" ht="14.45" customHeight="1">
      <c r="A14" s="150" t="s">
        <v>29</v>
      </c>
      <c r="B14" s="405" t="s">
        <v>30</v>
      </c>
      <c r="C14" s="406"/>
      <c r="D14" s="153"/>
      <c r="E14" s="153"/>
      <c r="F14" s="348"/>
      <c r="G14" s="151">
        <f>G15+G19+G23</f>
        <v>15</v>
      </c>
      <c r="H14" s="146"/>
      <c r="I14" s="146"/>
      <c r="J14" s="146"/>
    </row>
    <row r="15" spans="1:10" ht="27" customHeight="1">
      <c r="A15" s="347" t="s">
        <v>31</v>
      </c>
      <c r="B15" s="347" t="s">
        <v>32</v>
      </c>
      <c r="C15" s="347" t="s">
        <v>16</v>
      </c>
      <c r="D15" s="150" t="s">
        <v>17</v>
      </c>
      <c r="E15" s="150" t="s">
        <v>18</v>
      </c>
      <c r="F15" s="348"/>
      <c r="G15" s="355">
        <v>5</v>
      </c>
      <c r="H15" s="347" t="s">
        <v>137</v>
      </c>
      <c r="I15" s="396"/>
      <c r="J15" s="410"/>
    </row>
    <row r="16" spans="1:10" ht="30.75" customHeight="1">
      <c r="A16" s="352"/>
      <c r="B16" s="348"/>
      <c r="C16" s="348"/>
      <c r="D16" s="150" t="s">
        <v>20</v>
      </c>
      <c r="E16" s="150" t="s">
        <v>21</v>
      </c>
      <c r="F16" s="348"/>
      <c r="G16" s="348"/>
      <c r="H16" s="348"/>
      <c r="I16" s="397"/>
      <c r="J16" s="348"/>
    </row>
    <row r="17" spans="1:10" ht="35.25" customHeight="1">
      <c r="A17" s="352"/>
      <c r="B17" s="348"/>
      <c r="C17" s="348"/>
      <c r="D17" s="150" t="s">
        <v>22</v>
      </c>
      <c r="E17" s="150" t="s">
        <v>23</v>
      </c>
      <c r="F17" s="348"/>
      <c r="G17" s="348"/>
      <c r="H17" s="348"/>
      <c r="I17" s="397"/>
      <c r="J17" s="348"/>
    </row>
    <row r="18" spans="1:10" ht="33.75" customHeight="1">
      <c r="A18" s="353"/>
      <c r="B18" s="349"/>
      <c r="C18" s="349"/>
      <c r="D18" s="150" t="s">
        <v>24</v>
      </c>
      <c r="E18" s="150" t="s">
        <v>34</v>
      </c>
      <c r="F18" s="348"/>
      <c r="G18" s="349"/>
      <c r="H18" s="349"/>
      <c r="I18" s="398"/>
      <c r="J18" s="349"/>
    </row>
    <row r="19" spans="1:10" ht="32.25" customHeight="1">
      <c r="A19" s="347" t="s">
        <v>35</v>
      </c>
      <c r="B19" s="347" t="s">
        <v>36</v>
      </c>
      <c r="C19" s="347" t="s">
        <v>16</v>
      </c>
      <c r="D19" s="150" t="s">
        <v>17</v>
      </c>
      <c r="E19" s="150" t="s">
        <v>37</v>
      </c>
      <c r="F19" s="348"/>
      <c r="G19" s="355">
        <v>5</v>
      </c>
      <c r="H19" s="350" t="s">
        <v>38</v>
      </c>
      <c r="I19" s="410"/>
      <c r="J19" s="410"/>
    </row>
    <row r="20" spans="1:10" ht="29.25" customHeight="1">
      <c r="A20" s="352"/>
      <c r="B20" s="348"/>
      <c r="C20" s="348"/>
      <c r="D20" s="150" t="s">
        <v>20</v>
      </c>
      <c r="E20" s="150" t="s">
        <v>39</v>
      </c>
      <c r="F20" s="348"/>
      <c r="G20" s="348"/>
      <c r="H20" s="351"/>
      <c r="I20" s="348"/>
      <c r="J20" s="348"/>
    </row>
    <row r="21" spans="1:10" ht="36.75" customHeight="1">
      <c r="A21" s="352"/>
      <c r="B21" s="348"/>
      <c r="C21" s="348"/>
      <c r="D21" s="150" t="s">
        <v>22</v>
      </c>
      <c r="E21" s="150" t="s">
        <v>40</v>
      </c>
      <c r="F21" s="348"/>
      <c r="G21" s="348"/>
      <c r="H21" s="351"/>
      <c r="I21" s="348"/>
      <c r="J21" s="348"/>
    </row>
    <row r="22" spans="1:10" ht="48.75" customHeight="1">
      <c r="A22" s="353"/>
      <c r="B22" s="349"/>
      <c r="C22" s="349"/>
      <c r="D22" s="150" t="s">
        <v>24</v>
      </c>
      <c r="E22" s="150" t="s">
        <v>34</v>
      </c>
      <c r="F22" s="348"/>
      <c r="G22" s="349"/>
      <c r="H22" s="351"/>
      <c r="I22" s="349"/>
      <c r="J22" s="349"/>
    </row>
    <row r="23" spans="1:10" ht="21.75" customHeight="1">
      <c r="A23" s="347" t="s">
        <v>41</v>
      </c>
      <c r="B23" s="347" t="s">
        <v>42</v>
      </c>
      <c r="C23" s="347" t="s">
        <v>16</v>
      </c>
      <c r="D23" s="150" t="s">
        <v>17</v>
      </c>
      <c r="E23" s="150" t="s">
        <v>37</v>
      </c>
      <c r="F23" s="348"/>
      <c r="G23" s="354">
        <v>5</v>
      </c>
      <c r="H23" s="350" t="s">
        <v>43</v>
      </c>
      <c r="I23" s="396"/>
      <c r="J23" s="410"/>
    </row>
    <row r="24" spans="1:10" ht="26.25" customHeight="1">
      <c r="A24" s="352"/>
      <c r="B24" s="348"/>
      <c r="C24" s="348"/>
      <c r="D24" s="150" t="s">
        <v>20</v>
      </c>
      <c r="E24" s="150" t="s">
        <v>39</v>
      </c>
      <c r="F24" s="348"/>
      <c r="G24" s="351"/>
      <c r="H24" s="351"/>
      <c r="I24" s="397"/>
      <c r="J24" s="348"/>
    </row>
    <row r="25" spans="1:10" ht="36" customHeight="1">
      <c r="A25" s="352"/>
      <c r="B25" s="348"/>
      <c r="C25" s="348"/>
      <c r="D25" s="150" t="s">
        <v>22</v>
      </c>
      <c r="E25" s="150" t="s">
        <v>40</v>
      </c>
      <c r="F25" s="348"/>
      <c r="G25" s="351"/>
      <c r="H25" s="351"/>
      <c r="I25" s="397"/>
      <c r="J25" s="348"/>
    </row>
    <row r="26" spans="1:10" ht="54.75" customHeight="1">
      <c r="A26" s="353"/>
      <c r="B26" s="349"/>
      <c r="C26" s="349"/>
      <c r="D26" s="150" t="s">
        <v>24</v>
      </c>
      <c r="E26" s="150" t="s">
        <v>34</v>
      </c>
      <c r="F26" s="348"/>
      <c r="G26" s="351"/>
      <c r="H26" s="351"/>
      <c r="I26" s="398"/>
      <c r="J26" s="349"/>
    </row>
    <row r="27" spans="1:10" ht="14.45" customHeight="1">
      <c r="A27" s="150" t="s">
        <v>44</v>
      </c>
      <c r="B27" s="405" t="s">
        <v>45</v>
      </c>
      <c r="C27" s="406"/>
      <c r="D27" s="153"/>
      <c r="E27" s="153"/>
      <c r="F27" s="348"/>
      <c r="G27" s="151">
        <f>G28</f>
        <v>5</v>
      </c>
      <c r="H27" s="146"/>
      <c r="I27" s="146"/>
      <c r="J27" s="146"/>
    </row>
    <row r="28" spans="1:10" ht="30" customHeight="1">
      <c r="A28" s="347" t="s">
        <v>46</v>
      </c>
      <c r="B28" s="347" t="s">
        <v>47</v>
      </c>
      <c r="C28" s="347" t="s">
        <v>16</v>
      </c>
      <c r="D28" s="150" t="s">
        <v>17</v>
      </c>
      <c r="E28" s="150" t="s">
        <v>18</v>
      </c>
      <c r="F28" s="348"/>
      <c r="G28" s="354">
        <v>5</v>
      </c>
      <c r="H28" s="350" t="s">
        <v>195</v>
      </c>
      <c r="I28" s="410"/>
      <c r="J28" s="410"/>
    </row>
    <row r="29" spans="1:10" ht="36" customHeight="1">
      <c r="A29" s="352"/>
      <c r="B29" s="348"/>
      <c r="C29" s="348"/>
      <c r="D29" s="150" t="s">
        <v>20</v>
      </c>
      <c r="E29" s="150" t="s">
        <v>21</v>
      </c>
      <c r="F29" s="348"/>
      <c r="G29" s="351"/>
      <c r="H29" s="351"/>
      <c r="I29" s="348"/>
      <c r="J29" s="348"/>
    </row>
    <row r="30" spans="1:10" ht="30" customHeight="1">
      <c r="A30" s="352"/>
      <c r="B30" s="348"/>
      <c r="C30" s="348"/>
      <c r="D30" s="150" t="s">
        <v>22</v>
      </c>
      <c r="E30" s="150" t="s">
        <v>23</v>
      </c>
      <c r="F30" s="348"/>
      <c r="G30" s="351"/>
      <c r="H30" s="351"/>
      <c r="I30" s="348"/>
      <c r="J30" s="348"/>
    </row>
    <row r="31" spans="1:10" ht="28.5" customHeight="1">
      <c r="A31" s="353"/>
      <c r="B31" s="349"/>
      <c r="C31" s="349"/>
      <c r="D31" s="150" t="s">
        <v>24</v>
      </c>
      <c r="E31" s="150" t="s">
        <v>25</v>
      </c>
      <c r="F31" s="348"/>
      <c r="G31" s="351"/>
      <c r="H31" s="351"/>
      <c r="I31" s="349"/>
      <c r="J31" s="349"/>
    </row>
    <row r="32" spans="1:10" ht="27.75" customHeight="1">
      <c r="A32" s="150" t="s">
        <v>49</v>
      </c>
      <c r="B32" s="405" t="s">
        <v>50</v>
      </c>
      <c r="C32" s="406"/>
      <c r="D32" s="153"/>
      <c r="E32" s="153"/>
      <c r="F32" s="348"/>
      <c r="G32" s="151">
        <f>G33+G37</f>
        <v>10</v>
      </c>
      <c r="H32" s="146"/>
      <c r="I32" s="146"/>
      <c r="J32" s="146"/>
    </row>
    <row r="33" spans="1:10" ht="30.75" customHeight="1">
      <c r="A33" s="350" t="s">
        <v>51</v>
      </c>
      <c r="B33" s="350" t="s">
        <v>52</v>
      </c>
      <c r="C33" s="350" t="s">
        <v>16</v>
      </c>
      <c r="D33" s="150" t="s">
        <v>17</v>
      </c>
      <c r="E33" s="150" t="s">
        <v>18</v>
      </c>
      <c r="F33" s="348"/>
      <c r="G33" s="354">
        <v>5</v>
      </c>
      <c r="H33" s="350" t="s">
        <v>53</v>
      </c>
      <c r="I33" s="410"/>
      <c r="J33" s="410"/>
    </row>
    <row r="34" spans="1:10" ht="24" customHeight="1">
      <c r="A34" s="350"/>
      <c r="B34" s="351"/>
      <c r="C34" s="351"/>
      <c r="D34" s="150" t="s">
        <v>20</v>
      </c>
      <c r="E34" s="150" t="s">
        <v>21</v>
      </c>
      <c r="F34" s="348"/>
      <c r="G34" s="351"/>
      <c r="H34" s="351"/>
      <c r="I34" s="348"/>
      <c r="J34" s="348"/>
    </row>
    <row r="35" spans="1:10" ht="19.5" customHeight="1">
      <c r="A35" s="350"/>
      <c r="B35" s="351"/>
      <c r="C35" s="351"/>
      <c r="D35" s="150" t="s">
        <v>22</v>
      </c>
      <c r="E35" s="150" t="s">
        <v>23</v>
      </c>
      <c r="F35" s="348"/>
      <c r="G35" s="351"/>
      <c r="H35" s="351"/>
      <c r="I35" s="348"/>
      <c r="J35" s="348"/>
    </row>
    <row r="36" spans="1:10" ht="23.25" customHeight="1">
      <c r="A36" s="350"/>
      <c r="B36" s="351"/>
      <c r="C36" s="351"/>
      <c r="D36" s="150" t="s">
        <v>24</v>
      </c>
      <c r="E36" s="150" t="s">
        <v>25</v>
      </c>
      <c r="F36" s="348"/>
      <c r="G36" s="351"/>
      <c r="H36" s="351"/>
      <c r="I36" s="349"/>
      <c r="J36" s="349"/>
    </row>
    <row r="37" spans="1:10" ht="31.5" customHeight="1">
      <c r="A37" s="347" t="s">
        <v>54</v>
      </c>
      <c r="B37" s="350" t="s">
        <v>55</v>
      </c>
      <c r="C37" s="350" t="s">
        <v>16</v>
      </c>
      <c r="D37" s="150" t="s">
        <v>17</v>
      </c>
      <c r="E37" s="150" t="s">
        <v>18</v>
      </c>
      <c r="F37" s="348"/>
      <c r="G37" s="354">
        <v>5</v>
      </c>
      <c r="H37" s="350" t="s">
        <v>53</v>
      </c>
      <c r="I37" s="396"/>
      <c r="J37" s="410"/>
    </row>
    <row r="38" spans="1:10" ht="31.5" customHeight="1">
      <c r="A38" s="352"/>
      <c r="B38" s="351"/>
      <c r="C38" s="351"/>
      <c r="D38" s="150" t="s">
        <v>20</v>
      </c>
      <c r="E38" s="150" t="s">
        <v>21</v>
      </c>
      <c r="F38" s="348"/>
      <c r="G38" s="351"/>
      <c r="H38" s="351"/>
      <c r="I38" s="397"/>
      <c r="J38" s="348"/>
    </row>
    <row r="39" spans="1:10" ht="27" customHeight="1">
      <c r="A39" s="352"/>
      <c r="B39" s="351"/>
      <c r="C39" s="351"/>
      <c r="D39" s="150" t="s">
        <v>22</v>
      </c>
      <c r="E39" s="150" t="s">
        <v>23</v>
      </c>
      <c r="F39" s="348"/>
      <c r="G39" s="351"/>
      <c r="H39" s="351"/>
      <c r="I39" s="397"/>
      <c r="J39" s="348"/>
    </row>
    <row r="40" spans="1:10" ht="23.25" customHeight="1">
      <c r="A40" s="353"/>
      <c r="B40" s="351"/>
      <c r="C40" s="351"/>
      <c r="D40" s="150" t="s">
        <v>24</v>
      </c>
      <c r="E40" s="150" t="s">
        <v>25</v>
      </c>
      <c r="F40" s="349"/>
      <c r="G40" s="351"/>
      <c r="H40" s="351"/>
      <c r="I40" s="398"/>
      <c r="J40" s="349"/>
    </row>
    <row r="41" spans="1:10" ht="105" customHeight="1">
      <c r="A41" s="150" t="s">
        <v>57</v>
      </c>
      <c r="B41" s="150" t="s">
        <v>58</v>
      </c>
      <c r="C41" s="150" t="s">
        <v>59</v>
      </c>
      <c r="D41" s="150" t="s">
        <v>60</v>
      </c>
      <c r="E41" s="150" t="s">
        <v>61</v>
      </c>
      <c r="F41" s="150" t="s">
        <v>62</v>
      </c>
      <c r="G41" s="151">
        <v>10</v>
      </c>
      <c r="H41" s="150" t="s">
        <v>155</v>
      </c>
      <c r="I41" s="153"/>
      <c r="J41" s="153"/>
    </row>
    <row r="42" spans="1:10" ht="60" customHeight="1">
      <c r="A42" s="150" t="s">
        <v>63</v>
      </c>
      <c r="B42" s="150" t="s">
        <v>64</v>
      </c>
      <c r="C42" s="150" t="s">
        <v>65</v>
      </c>
      <c r="D42" s="150" t="s">
        <v>66</v>
      </c>
      <c r="E42" s="153"/>
      <c r="F42" s="146"/>
      <c r="G42" s="151">
        <f>G43+G47+G51</f>
        <v>15</v>
      </c>
      <c r="H42" s="206"/>
      <c r="I42" s="146"/>
      <c r="J42" s="146"/>
    </row>
    <row r="43" spans="1:10" ht="15" customHeight="1">
      <c r="A43" s="347" t="s">
        <v>67</v>
      </c>
      <c r="B43" s="347" t="s">
        <v>126</v>
      </c>
      <c r="C43" s="347" t="s">
        <v>65</v>
      </c>
      <c r="D43" s="150" t="s">
        <v>17</v>
      </c>
      <c r="E43" s="150" t="s">
        <v>69</v>
      </c>
      <c r="F43" s="347" t="s">
        <v>70</v>
      </c>
      <c r="G43" s="355">
        <v>5</v>
      </c>
      <c r="H43" s="350" t="s">
        <v>113</v>
      </c>
      <c r="I43" s="396"/>
      <c r="J43" s="410"/>
    </row>
    <row r="44" spans="1:10" ht="37.5" customHeight="1">
      <c r="A44" s="352"/>
      <c r="B44" s="348"/>
      <c r="C44" s="348"/>
      <c r="D44" s="150" t="s">
        <v>20</v>
      </c>
      <c r="E44" s="150" t="s">
        <v>72</v>
      </c>
      <c r="F44" s="348"/>
      <c r="G44" s="348"/>
      <c r="H44" s="351"/>
      <c r="I44" s="397"/>
      <c r="J44" s="348"/>
    </row>
    <row r="45" spans="1:10" ht="44.25" customHeight="1">
      <c r="A45" s="352"/>
      <c r="B45" s="348"/>
      <c r="C45" s="348"/>
      <c r="D45" s="150" t="s">
        <v>22</v>
      </c>
      <c r="E45" s="150" t="s">
        <v>73</v>
      </c>
      <c r="F45" s="348"/>
      <c r="G45" s="348"/>
      <c r="H45" s="351"/>
      <c r="I45" s="397"/>
      <c r="J45" s="348"/>
    </row>
    <row r="46" spans="1:10" ht="69" customHeight="1">
      <c r="A46" s="353"/>
      <c r="B46" s="349"/>
      <c r="C46" s="349"/>
      <c r="D46" s="150" t="s">
        <v>24</v>
      </c>
      <c r="E46" s="150" t="s">
        <v>74</v>
      </c>
      <c r="F46" s="348"/>
      <c r="G46" s="349"/>
      <c r="H46" s="351"/>
      <c r="I46" s="398"/>
      <c r="J46" s="349"/>
    </row>
    <row r="47" spans="1:10" ht="33.75" customHeight="1">
      <c r="A47" s="347" t="s">
        <v>75</v>
      </c>
      <c r="B47" s="347" t="s">
        <v>76</v>
      </c>
      <c r="C47" s="347" t="s">
        <v>65</v>
      </c>
      <c r="D47" s="150" t="s">
        <v>17</v>
      </c>
      <c r="E47" s="150" t="s">
        <v>69</v>
      </c>
      <c r="F47" s="348"/>
      <c r="G47" s="355">
        <v>5</v>
      </c>
      <c r="H47" s="350" t="s">
        <v>114</v>
      </c>
      <c r="I47" s="396"/>
      <c r="J47" s="410"/>
    </row>
    <row r="48" spans="1:10" ht="24.75" customHeight="1">
      <c r="A48" s="352"/>
      <c r="B48" s="348"/>
      <c r="C48" s="348"/>
      <c r="D48" s="150" t="s">
        <v>20</v>
      </c>
      <c r="E48" s="150" t="s">
        <v>72</v>
      </c>
      <c r="F48" s="348"/>
      <c r="G48" s="348"/>
      <c r="H48" s="351"/>
      <c r="I48" s="397"/>
      <c r="J48" s="348"/>
    </row>
    <row r="49" spans="1:10" ht="28.5" customHeight="1">
      <c r="A49" s="352"/>
      <c r="B49" s="348"/>
      <c r="C49" s="348"/>
      <c r="D49" s="150" t="s">
        <v>22</v>
      </c>
      <c r="E49" s="150" t="s">
        <v>73</v>
      </c>
      <c r="F49" s="348"/>
      <c r="G49" s="348"/>
      <c r="H49" s="351"/>
      <c r="I49" s="397"/>
      <c r="J49" s="348"/>
    </row>
    <row r="50" spans="1:10" ht="73.5" customHeight="1">
      <c r="A50" s="353"/>
      <c r="B50" s="349"/>
      <c r="C50" s="349"/>
      <c r="D50" s="150" t="s">
        <v>24</v>
      </c>
      <c r="E50" s="150" t="s">
        <v>74</v>
      </c>
      <c r="F50" s="348"/>
      <c r="G50" s="349"/>
      <c r="H50" s="351"/>
      <c r="I50" s="398"/>
      <c r="J50" s="349"/>
    </row>
    <row r="51" spans="1:10" ht="43.5" customHeight="1">
      <c r="A51" s="347" t="s">
        <v>78</v>
      </c>
      <c r="B51" s="347" t="s">
        <v>79</v>
      </c>
      <c r="C51" s="347" t="s">
        <v>65</v>
      </c>
      <c r="D51" s="150" t="s">
        <v>17</v>
      </c>
      <c r="E51" s="150" t="s">
        <v>69</v>
      </c>
      <c r="F51" s="348"/>
      <c r="G51" s="355">
        <v>5</v>
      </c>
      <c r="H51" s="347" t="s">
        <v>80</v>
      </c>
      <c r="I51" s="396"/>
      <c r="J51" s="410"/>
    </row>
    <row r="52" spans="1:10" ht="50.25" customHeight="1">
      <c r="A52" s="352"/>
      <c r="B52" s="348"/>
      <c r="C52" s="348"/>
      <c r="D52" s="150" t="s">
        <v>20</v>
      </c>
      <c r="E52" s="150" t="s">
        <v>72</v>
      </c>
      <c r="F52" s="348"/>
      <c r="G52" s="348"/>
      <c r="H52" s="348"/>
      <c r="I52" s="397"/>
      <c r="J52" s="348"/>
    </row>
    <row r="53" spans="1:10" ht="44.25" customHeight="1">
      <c r="A53" s="352"/>
      <c r="B53" s="348"/>
      <c r="C53" s="348"/>
      <c r="D53" s="150" t="s">
        <v>22</v>
      </c>
      <c r="E53" s="150" t="s">
        <v>73</v>
      </c>
      <c r="F53" s="348"/>
      <c r="G53" s="348"/>
      <c r="H53" s="348"/>
      <c r="I53" s="397"/>
      <c r="J53" s="348"/>
    </row>
    <row r="54" spans="1:10" ht="48.75" customHeight="1">
      <c r="A54" s="353"/>
      <c r="B54" s="349"/>
      <c r="C54" s="349"/>
      <c r="D54" s="150" t="s">
        <v>24</v>
      </c>
      <c r="E54" s="150" t="s">
        <v>74</v>
      </c>
      <c r="F54" s="349"/>
      <c r="G54" s="349"/>
      <c r="H54" s="349"/>
      <c r="I54" s="398"/>
      <c r="J54" s="349"/>
    </row>
    <row r="55" spans="1:10" ht="105" customHeight="1">
      <c r="A55" s="150" t="s">
        <v>81</v>
      </c>
      <c r="B55" s="150" t="s">
        <v>82</v>
      </c>
      <c r="C55" s="150" t="s">
        <v>16</v>
      </c>
      <c r="D55" s="150" t="s">
        <v>83</v>
      </c>
      <c r="E55" s="150" t="s">
        <v>84</v>
      </c>
      <c r="F55" s="150" t="s">
        <v>70</v>
      </c>
      <c r="G55" s="151">
        <v>10</v>
      </c>
      <c r="H55" s="150" t="s">
        <v>115</v>
      </c>
      <c r="I55" s="153"/>
      <c r="J55" s="153"/>
    </row>
    <row r="56" spans="1:10" ht="105" customHeight="1">
      <c r="A56" s="150" t="s">
        <v>86</v>
      </c>
      <c r="B56" s="150" t="s">
        <v>87</v>
      </c>
      <c r="C56" s="150" t="s">
        <v>16</v>
      </c>
      <c r="D56" s="150" t="s">
        <v>83</v>
      </c>
      <c r="E56" s="151">
        <v>60</v>
      </c>
      <c r="F56" s="150" t="s">
        <v>70</v>
      </c>
      <c r="G56" s="151">
        <v>10</v>
      </c>
      <c r="H56" s="150" t="s">
        <v>88</v>
      </c>
      <c r="I56" s="153"/>
      <c r="J56" s="153"/>
    </row>
    <row r="57" spans="1:10" ht="174" customHeight="1">
      <c r="A57" s="150" t="s">
        <v>131</v>
      </c>
      <c r="B57" s="150" t="s">
        <v>89</v>
      </c>
      <c r="C57" s="150" t="s">
        <v>90</v>
      </c>
      <c r="D57" s="150" t="s">
        <v>91</v>
      </c>
      <c r="E57" s="150" t="s">
        <v>92</v>
      </c>
      <c r="F57" s="150" t="s">
        <v>93</v>
      </c>
      <c r="G57" s="151">
        <v>3</v>
      </c>
      <c r="H57" s="150" t="s">
        <v>116</v>
      </c>
      <c r="I57" s="153"/>
      <c r="J57" s="153"/>
    </row>
    <row r="58" spans="1:10" ht="120" customHeight="1">
      <c r="A58" s="150" t="s">
        <v>133</v>
      </c>
      <c r="B58" s="150" t="s">
        <v>95</v>
      </c>
      <c r="C58" s="150" t="s">
        <v>65</v>
      </c>
      <c r="D58" s="150" t="s">
        <v>91</v>
      </c>
      <c r="E58" s="192">
        <v>1</v>
      </c>
      <c r="F58" s="150" t="s">
        <v>70</v>
      </c>
      <c r="G58" s="151">
        <v>2</v>
      </c>
      <c r="H58" s="150" t="s">
        <v>96</v>
      </c>
      <c r="I58" s="153"/>
      <c r="J58" s="153"/>
    </row>
    <row r="59" spans="1:10" ht="60" customHeight="1">
      <c r="A59" s="150" t="s">
        <v>134</v>
      </c>
      <c r="B59" s="150" t="s">
        <v>97</v>
      </c>
      <c r="C59" s="150" t="s">
        <v>98</v>
      </c>
      <c r="D59" s="150" t="s">
        <v>83</v>
      </c>
      <c r="E59" s="192">
        <v>1</v>
      </c>
      <c r="F59" s="150" t="s">
        <v>70</v>
      </c>
      <c r="G59" s="151">
        <v>5</v>
      </c>
      <c r="H59" s="150" t="s">
        <v>96</v>
      </c>
      <c r="I59" s="153"/>
      <c r="J59" s="153"/>
    </row>
    <row r="60" spans="1:10" ht="120" customHeight="1">
      <c r="A60" s="151">
        <v>9</v>
      </c>
      <c r="B60" s="150" t="s">
        <v>99</v>
      </c>
      <c r="C60" s="150" t="s">
        <v>100</v>
      </c>
      <c r="D60" s="150" t="s">
        <v>83</v>
      </c>
      <c r="E60" s="150" t="s">
        <v>101</v>
      </c>
      <c r="F60" s="150" t="s">
        <v>102</v>
      </c>
      <c r="G60" s="151">
        <v>5</v>
      </c>
      <c r="H60" s="150" t="s">
        <v>117</v>
      </c>
      <c r="I60" s="153"/>
      <c r="J60" s="153"/>
    </row>
    <row r="61" spans="1:10" ht="14.45" customHeight="1">
      <c r="A61" s="193"/>
      <c r="B61" s="152" t="s">
        <v>104</v>
      </c>
      <c r="C61" s="194"/>
      <c r="D61" s="194"/>
      <c r="E61" s="194"/>
      <c r="F61" s="194"/>
      <c r="G61" s="195">
        <f>G56+G55+G42+G41+G4+G57+G58+G59+G60</f>
        <v>100</v>
      </c>
      <c r="H61" s="194"/>
      <c r="I61" s="194"/>
      <c r="J61" s="196">
        <f>J6+J10+J15+J19+J23+J28+J33+J37+J51+J41+J43+J47+J55+J56+J57+J58+J59+J60</f>
        <v>0</v>
      </c>
    </row>
  </sheetData>
  <mergeCells count="85">
    <mergeCell ref="A33:A36"/>
    <mergeCell ref="B33:B36"/>
    <mergeCell ref="C33:C36"/>
    <mergeCell ref="G33:G36"/>
    <mergeCell ref="B4:C4"/>
    <mergeCell ref="B5:C5"/>
    <mergeCell ref="F5:F40"/>
    <mergeCell ref="A6:A9"/>
    <mergeCell ref="B6:B9"/>
    <mergeCell ref="C6:C9"/>
    <mergeCell ref="B14:C14"/>
    <mergeCell ref="A15:A18"/>
    <mergeCell ref="A37:A40"/>
    <mergeCell ref="B37:B40"/>
    <mergeCell ref="C37:C40"/>
    <mergeCell ref="G37:G40"/>
    <mergeCell ref="A23:A26"/>
    <mergeCell ref="B23:B26"/>
    <mergeCell ref="C23:C26"/>
    <mergeCell ref="A2:J2"/>
    <mergeCell ref="G15:G18"/>
    <mergeCell ref="G23:G26"/>
    <mergeCell ref="I6:I9"/>
    <mergeCell ref="J6:J9"/>
    <mergeCell ref="A10:A13"/>
    <mergeCell ref="B10:B13"/>
    <mergeCell ref="C10:C13"/>
    <mergeCell ref="G10:G13"/>
    <mergeCell ref="H10:H13"/>
    <mergeCell ref="I10:I13"/>
    <mergeCell ref="J10:J13"/>
    <mergeCell ref="G6:G9"/>
    <mergeCell ref="H6:H9"/>
    <mergeCell ref="I15:I18"/>
    <mergeCell ref="J15:J18"/>
    <mergeCell ref="A19:A22"/>
    <mergeCell ref="B19:B22"/>
    <mergeCell ref="C19:C22"/>
    <mergeCell ref="G19:G22"/>
    <mergeCell ref="H19:H22"/>
    <mergeCell ref="I19:I22"/>
    <mergeCell ref="J19:J22"/>
    <mergeCell ref="H15:H18"/>
    <mergeCell ref="B15:B18"/>
    <mergeCell ref="C15:C18"/>
    <mergeCell ref="A28:A31"/>
    <mergeCell ref="B28:B31"/>
    <mergeCell ref="C28:C31"/>
    <mergeCell ref="G28:G31"/>
    <mergeCell ref="H28:H31"/>
    <mergeCell ref="B32:C32"/>
    <mergeCell ref="H33:H36"/>
    <mergeCell ref="I33:I36"/>
    <mergeCell ref="J33:J36"/>
    <mergeCell ref="I23:I26"/>
    <mergeCell ref="J23:J26"/>
    <mergeCell ref="B27:C27"/>
    <mergeCell ref="I28:I31"/>
    <mergeCell ref="J28:J31"/>
    <mergeCell ref="H23:H26"/>
    <mergeCell ref="H37:H40"/>
    <mergeCell ref="I37:I40"/>
    <mergeCell ref="J37:J40"/>
    <mergeCell ref="I43:I46"/>
    <mergeCell ref="I47:I50"/>
    <mergeCell ref="J43:J46"/>
    <mergeCell ref="J47:J50"/>
    <mergeCell ref="H43:H46"/>
    <mergeCell ref="H47:H50"/>
    <mergeCell ref="H51:H54"/>
    <mergeCell ref="I51:I54"/>
    <mergeCell ref="J51:J54"/>
    <mergeCell ref="A51:A54"/>
    <mergeCell ref="B51:B54"/>
    <mergeCell ref="C51:C54"/>
    <mergeCell ref="F43:F54"/>
    <mergeCell ref="G51:G54"/>
    <mergeCell ref="A43:A46"/>
    <mergeCell ref="B43:B46"/>
    <mergeCell ref="C43:C46"/>
    <mergeCell ref="G43:G46"/>
    <mergeCell ref="A47:A50"/>
    <mergeCell ref="B47:B50"/>
    <mergeCell ref="C47:C50"/>
    <mergeCell ref="G47:G50"/>
  </mergeCells>
  <pageMargins left="0.11811000000000001" right="0.11811000000000001" top="0.35433100000000001" bottom="0.82677199999999995" header="0.31496099999999999" footer="0.31496099999999999"/>
  <pageSetup scale="52" fitToHeight="2" orientation="portrait" r:id="rId1"/>
  <headerFooter>
    <oddFooter>&amp;C&amp;"Helvetica Neue,Regular"&amp;12&amp;K000000&amp;P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showGridLines="0" workbookViewId="0">
      <selection activeCell="H10" sqref="H10:H13"/>
    </sheetView>
  </sheetViews>
  <sheetFormatPr defaultColWidth="8.85546875" defaultRowHeight="15" customHeight="1"/>
  <cols>
    <col min="1" max="1" width="7.140625" style="144" customWidth="1"/>
    <col min="2" max="2" width="26.7109375" style="144" customWidth="1"/>
    <col min="3" max="3" width="11.85546875" style="144" customWidth="1"/>
    <col min="4" max="4" width="23.140625" style="144" customWidth="1"/>
    <col min="5" max="5" width="11.7109375" style="144" customWidth="1"/>
    <col min="6" max="6" width="19.42578125" style="144" customWidth="1"/>
    <col min="7" max="7" width="12" style="144" customWidth="1"/>
    <col min="8" max="8" width="34.42578125" style="144" customWidth="1"/>
    <col min="9" max="9" width="7.7109375" style="144" customWidth="1"/>
    <col min="10" max="10" width="36.42578125" style="144" customWidth="1"/>
    <col min="11" max="11" width="8.85546875" style="144" customWidth="1"/>
    <col min="12" max="16384" width="8.85546875" style="144"/>
  </cols>
  <sheetData>
    <row r="1" spans="1:10" ht="60" customHeight="1">
      <c r="A1" s="143"/>
      <c r="B1" s="143"/>
      <c r="C1" s="143"/>
      <c r="D1" s="143"/>
      <c r="E1" s="143"/>
      <c r="F1" s="143"/>
      <c r="G1" s="143"/>
      <c r="H1" s="143"/>
      <c r="I1" s="143"/>
      <c r="J1" s="180" t="s">
        <v>478</v>
      </c>
    </row>
    <row r="2" spans="1:10" ht="32.25" customHeight="1">
      <c r="A2" s="356" t="s">
        <v>209</v>
      </c>
      <c r="B2" s="407"/>
      <c r="C2" s="407"/>
      <c r="D2" s="407"/>
      <c r="E2" s="407"/>
      <c r="F2" s="407"/>
      <c r="G2" s="407"/>
      <c r="H2" s="407"/>
      <c r="I2" s="407"/>
      <c r="J2" s="407"/>
    </row>
    <row r="3" spans="1:10" ht="45" customHeight="1">
      <c r="A3" s="150" t="s">
        <v>0</v>
      </c>
      <c r="B3" s="150" t="s">
        <v>1</v>
      </c>
      <c r="C3" s="150" t="s">
        <v>2</v>
      </c>
      <c r="D3" s="150" t="s">
        <v>3</v>
      </c>
      <c r="E3" s="150" t="s">
        <v>4</v>
      </c>
      <c r="F3" s="150" t="s">
        <v>5</v>
      </c>
      <c r="G3" s="150" t="s">
        <v>6</v>
      </c>
      <c r="H3" s="150" t="s">
        <v>7</v>
      </c>
      <c r="I3" s="150" t="s">
        <v>8</v>
      </c>
      <c r="J3" s="150" t="s">
        <v>9</v>
      </c>
    </row>
    <row r="4" spans="1:10" ht="33" customHeight="1">
      <c r="A4" s="151">
        <v>1</v>
      </c>
      <c r="B4" s="408" t="s">
        <v>10</v>
      </c>
      <c r="C4" s="409"/>
      <c r="D4" s="153"/>
      <c r="E4" s="151">
        <v>100</v>
      </c>
      <c r="F4" s="146"/>
      <c r="G4" s="151">
        <f>G5+G14+G27+G32</f>
        <v>40</v>
      </c>
      <c r="H4" s="146"/>
      <c r="I4" s="153"/>
      <c r="J4" s="153"/>
    </row>
    <row r="5" spans="1:10" ht="14.45" customHeight="1">
      <c r="A5" s="150" t="s">
        <v>11</v>
      </c>
      <c r="B5" s="405" t="s">
        <v>12</v>
      </c>
      <c r="C5" s="406"/>
      <c r="D5" s="153"/>
      <c r="E5" s="153"/>
      <c r="F5" s="347" t="s">
        <v>107</v>
      </c>
      <c r="G5" s="151">
        <f>G6+G10</f>
        <v>10</v>
      </c>
      <c r="H5" s="146"/>
      <c r="I5" s="153"/>
      <c r="J5" s="153"/>
    </row>
    <row r="6" spans="1:10" ht="27.75" customHeight="1">
      <c r="A6" s="347" t="s">
        <v>14</v>
      </c>
      <c r="B6" s="350" t="s">
        <v>15</v>
      </c>
      <c r="C6" s="350" t="s">
        <v>16</v>
      </c>
      <c r="D6" s="150" t="s">
        <v>17</v>
      </c>
      <c r="E6" s="150" t="s">
        <v>18</v>
      </c>
      <c r="F6" s="348"/>
      <c r="G6" s="354">
        <v>5</v>
      </c>
      <c r="H6" s="347" t="s">
        <v>210</v>
      </c>
      <c r="I6" s="410"/>
      <c r="J6" s="410"/>
    </row>
    <row r="7" spans="1:10" ht="37.5" customHeight="1">
      <c r="A7" s="352"/>
      <c r="B7" s="351"/>
      <c r="C7" s="351"/>
      <c r="D7" s="150" t="s">
        <v>20</v>
      </c>
      <c r="E7" s="150" t="s">
        <v>21</v>
      </c>
      <c r="F7" s="348"/>
      <c r="G7" s="351"/>
      <c r="H7" s="348"/>
      <c r="I7" s="348"/>
      <c r="J7" s="348"/>
    </row>
    <row r="8" spans="1:10" ht="27" customHeight="1">
      <c r="A8" s="352"/>
      <c r="B8" s="351"/>
      <c r="C8" s="351"/>
      <c r="D8" s="150" t="s">
        <v>22</v>
      </c>
      <c r="E8" s="150" t="s">
        <v>23</v>
      </c>
      <c r="F8" s="348"/>
      <c r="G8" s="351"/>
      <c r="H8" s="348"/>
      <c r="I8" s="348"/>
      <c r="J8" s="348"/>
    </row>
    <row r="9" spans="1:10" ht="14.45" customHeight="1">
      <c r="A9" s="353"/>
      <c r="B9" s="351"/>
      <c r="C9" s="351"/>
      <c r="D9" s="150" t="s">
        <v>24</v>
      </c>
      <c r="E9" s="150" t="s">
        <v>25</v>
      </c>
      <c r="F9" s="348"/>
      <c r="G9" s="351"/>
      <c r="H9" s="349"/>
      <c r="I9" s="349"/>
      <c r="J9" s="349"/>
    </row>
    <row r="10" spans="1:10" ht="34.5" customHeight="1">
      <c r="A10" s="347" t="s">
        <v>26</v>
      </c>
      <c r="B10" s="350" t="s">
        <v>27</v>
      </c>
      <c r="C10" s="350" t="s">
        <v>16</v>
      </c>
      <c r="D10" s="150" t="s">
        <v>17</v>
      </c>
      <c r="E10" s="150" t="s">
        <v>18</v>
      </c>
      <c r="F10" s="348"/>
      <c r="G10" s="354">
        <v>5</v>
      </c>
      <c r="H10" s="350" t="s">
        <v>28</v>
      </c>
      <c r="I10" s="410"/>
      <c r="J10" s="410"/>
    </row>
    <row r="11" spans="1:10" ht="36" customHeight="1">
      <c r="A11" s="352"/>
      <c r="B11" s="351"/>
      <c r="C11" s="351"/>
      <c r="D11" s="150" t="s">
        <v>20</v>
      </c>
      <c r="E11" s="150" t="s">
        <v>21</v>
      </c>
      <c r="F11" s="348"/>
      <c r="G11" s="351"/>
      <c r="H11" s="351"/>
      <c r="I11" s="348"/>
      <c r="J11" s="348"/>
    </row>
    <row r="12" spans="1:10" ht="23.25" customHeight="1">
      <c r="A12" s="352"/>
      <c r="B12" s="351"/>
      <c r="C12" s="351"/>
      <c r="D12" s="150" t="s">
        <v>22</v>
      </c>
      <c r="E12" s="150" t="s">
        <v>23</v>
      </c>
      <c r="F12" s="348"/>
      <c r="G12" s="351"/>
      <c r="H12" s="351"/>
      <c r="I12" s="348"/>
      <c r="J12" s="348"/>
    </row>
    <row r="13" spans="1:10" ht="33" customHeight="1">
      <c r="A13" s="353"/>
      <c r="B13" s="351"/>
      <c r="C13" s="351"/>
      <c r="D13" s="150" t="s">
        <v>24</v>
      </c>
      <c r="E13" s="150" t="s">
        <v>25</v>
      </c>
      <c r="F13" s="348"/>
      <c r="G13" s="351"/>
      <c r="H13" s="351"/>
      <c r="I13" s="349"/>
      <c r="J13" s="349"/>
    </row>
    <row r="14" spans="1:10" ht="14.45" customHeight="1">
      <c r="A14" s="150" t="s">
        <v>29</v>
      </c>
      <c r="B14" s="405" t="s">
        <v>30</v>
      </c>
      <c r="C14" s="406"/>
      <c r="D14" s="153"/>
      <c r="E14" s="153"/>
      <c r="F14" s="348"/>
      <c r="G14" s="151">
        <f>G15+G19+G23</f>
        <v>15</v>
      </c>
      <c r="H14" s="146"/>
      <c r="I14" s="146"/>
      <c r="J14" s="146"/>
    </row>
    <row r="15" spans="1:10" ht="44.25" customHeight="1">
      <c r="A15" s="347" t="s">
        <v>31</v>
      </c>
      <c r="B15" s="347" t="s">
        <v>32</v>
      </c>
      <c r="C15" s="347" t="s">
        <v>16</v>
      </c>
      <c r="D15" s="150" t="s">
        <v>17</v>
      </c>
      <c r="E15" s="150" t="s">
        <v>18</v>
      </c>
      <c r="F15" s="348"/>
      <c r="G15" s="355">
        <v>5</v>
      </c>
      <c r="H15" s="347" t="s">
        <v>137</v>
      </c>
      <c r="I15" s="396"/>
      <c r="J15" s="410"/>
    </row>
    <row r="16" spans="1:10" ht="41.25" customHeight="1">
      <c r="A16" s="352"/>
      <c r="B16" s="348"/>
      <c r="C16" s="348"/>
      <c r="D16" s="150" t="s">
        <v>20</v>
      </c>
      <c r="E16" s="150" t="s">
        <v>21</v>
      </c>
      <c r="F16" s="348"/>
      <c r="G16" s="348"/>
      <c r="H16" s="348"/>
      <c r="I16" s="397"/>
      <c r="J16" s="348"/>
    </row>
    <row r="17" spans="1:10" ht="33.75" customHeight="1">
      <c r="A17" s="352"/>
      <c r="B17" s="348"/>
      <c r="C17" s="348"/>
      <c r="D17" s="150" t="s">
        <v>22</v>
      </c>
      <c r="E17" s="150" t="s">
        <v>23</v>
      </c>
      <c r="F17" s="348"/>
      <c r="G17" s="348"/>
      <c r="H17" s="348"/>
      <c r="I17" s="397"/>
      <c r="J17" s="348"/>
    </row>
    <row r="18" spans="1:10" ht="24.75" customHeight="1">
      <c r="A18" s="353"/>
      <c r="B18" s="349"/>
      <c r="C18" s="349"/>
      <c r="D18" s="150" t="s">
        <v>24</v>
      </c>
      <c r="E18" s="150" t="s">
        <v>34</v>
      </c>
      <c r="F18" s="348"/>
      <c r="G18" s="349"/>
      <c r="H18" s="349"/>
      <c r="I18" s="398"/>
      <c r="J18" s="349"/>
    </row>
    <row r="19" spans="1:10" ht="36.75" customHeight="1">
      <c r="A19" s="347" t="s">
        <v>35</v>
      </c>
      <c r="B19" s="347" t="s">
        <v>36</v>
      </c>
      <c r="C19" s="347" t="s">
        <v>16</v>
      </c>
      <c r="D19" s="150" t="s">
        <v>17</v>
      </c>
      <c r="E19" s="150" t="s">
        <v>37</v>
      </c>
      <c r="F19" s="348"/>
      <c r="G19" s="355">
        <v>5</v>
      </c>
      <c r="H19" s="350" t="s">
        <v>38</v>
      </c>
      <c r="I19" s="410"/>
      <c r="J19" s="410"/>
    </row>
    <row r="20" spans="1:10" ht="33" customHeight="1">
      <c r="A20" s="352"/>
      <c r="B20" s="348"/>
      <c r="C20" s="348"/>
      <c r="D20" s="150" t="s">
        <v>20</v>
      </c>
      <c r="E20" s="150" t="s">
        <v>39</v>
      </c>
      <c r="F20" s="348"/>
      <c r="G20" s="348"/>
      <c r="H20" s="351"/>
      <c r="I20" s="348"/>
      <c r="J20" s="348"/>
    </row>
    <row r="21" spans="1:10" ht="43.5" customHeight="1">
      <c r="A21" s="352"/>
      <c r="B21" s="348"/>
      <c r="C21" s="348"/>
      <c r="D21" s="150" t="s">
        <v>22</v>
      </c>
      <c r="E21" s="150" t="s">
        <v>40</v>
      </c>
      <c r="F21" s="348"/>
      <c r="G21" s="348"/>
      <c r="H21" s="351"/>
      <c r="I21" s="348"/>
      <c r="J21" s="348"/>
    </row>
    <row r="22" spans="1:10" ht="40.5" customHeight="1">
      <c r="A22" s="353"/>
      <c r="B22" s="349"/>
      <c r="C22" s="349"/>
      <c r="D22" s="150" t="s">
        <v>24</v>
      </c>
      <c r="E22" s="150" t="s">
        <v>34</v>
      </c>
      <c r="F22" s="348"/>
      <c r="G22" s="349"/>
      <c r="H22" s="351"/>
      <c r="I22" s="349"/>
      <c r="J22" s="349"/>
    </row>
    <row r="23" spans="1:10" ht="33.75" customHeight="1">
      <c r="A23" s="347" t="s">
        <v>41</v>
      </c>
      <c r="B23" s="347" t="s">
        <v>42</v>
      </c>
      <c r="C23" s="347" t="s">
        <v>16</v>
      </c>
      <c r="D23" s="150" t="s">
        <v>17</v>
      </c>
      <c r="E23" s="150" t="s">
        <v>37</v>
      </c>
      <c r="F23" s="348"/>
      <c r="G23" s="354">
        <v>5</v>
      </c>
      <c r="H23" s="350" t="s">
        <v>43</v>
      </c>
      <c r="I23" s="396"/>
      <c r="J23" s="410"/>
    </row>
    <row r="24" spans="1:10" ht="37.5" customHeight="1">
      <c r="A24" s="352"/>
      <c r="B24" s="348"/>
      <c r="C24" s="348"/>
      <c r="D24" s="150" t="s">
        <v>20</v>
      </c>
      <c r="E24" s="150" t="s">
        <v>39</v>
      </c>
      <c r="F24" s="348"/>
      <c r="G24" s="351"/>
      <c r="H24" s="351"/>
      <c r="I24" s="397"/>
      <c r="J24" s="348"/>
    </row>
    <row r="25" spans="1:10" ht="33" customHeight="1">
      <c r="A25" s="352"/>
      <c r="B25" s="348"/>
      <c r="C25" s="348"/>
      <c r="D25" s="150" t="s">
        <v>22</v>
      </c>
      <c r="E25" s="150" t="s">
        <v>40</v>
      </c>
      <c r="F25" s="348"/>
      <c r="G25" s="351"/>
      <c r="H25" s="351"/>
      <c r="I25" s="397"/>
      <c r="J25" s="348"/>
    </row>
    <row r="26" spans="1:10" ht="53.25" customHeight="1">
      <c r="A26" s="353"/>
      <c r="B26" s="349"/>
      <c r="C26" s="349"/>
      <c r="D26" s="150" t="s">
        <v>24</v>
      </c>
      <c r="E26" s="150" t="s">
        <v>34</v>
      </c>
      <c r="F26" s="348"/>
      <c r="G26" s="351"/>
      <c r="H26" s="351"/>
      <c r="I26" s="398"/>
      <c r="J26" s="349"/>
    </row>
    <row r="27" spans="1:10" ht="14.45" customHeight="1">
      <c r="A27" s="150" t="s">
        <v>44</v>
      </c>
      <c r="B27" s="405" t="s">
        <v>202</v>
      </c>
      <c r="C27" s="406"/>
      <c r="D27" s="153"/>
      <c r="E27" s="153"/>
      <c r="F27" s="348"/>
      <c r="G27" s="151">
        <f>G28</f>
        <v>5</v>
      </c>
      <c r="H27" s="146"/>
      <c r="I27" s="146"/>
      <c r="J27" s="146"/>
    </row>
    <row r="28" spans="1:10" ht="29.25" customHeight="1">
      <c r="A28" s="347" t="s">
        <v>46</v>
      </c>
      <c r="B28" s="347" t="s">
        <v>47</v>
      </c>
      <c r="C28" s="347" t="s">
        <v>16</v>
      </c>
      <c r="D28" s="150" t="s">
        <v>17</v>
      </c>
      <c r="E28" s="150" t="s">
        <v>18</v>
      </c>
      <c r="F28" s="348"/>
      <c r="G28" s="354">
        <v>5</v>
      </c>
      <c r="H28" s="350" t="s">
        <v>195</v>
      </c>
      <c r="I28" s="410"/>
      <c r="J28" s="410"/>
    </row>
    <row r="29" spans="1:10" ht="30.75" customHeight="1">
      <c r="A29" s="352"/>
      <c r="B29" s="348"/>
      <c r="C29" s="348"/>
      <c r="D29" s="150" t="s">
        <v>20</v>
      </c>
      <c r="E29" s="150" t="s">
        <v>21</v>
      </c>
      <c r="F29" s="348"/>
      <c r="G29" s="351"/>
      <c r="H29" s="351"/>
      <c r="I29" s="348"/>
      <c r="J29" s="348"/>
    </row>
    <row r="30" spans="1:10" ht="24" customHeight="1">
      <c r="A30" s="352"/>
      <c r="B30" s="348"/>
      <c r="C30" s="348"/>
      <c r="D30" s="150" t="s">
        <v>22</v>
      </c>
      <c r="E30" s="150" t="s">
        <v>23</v>
      </c>
      <c r="F30" s="348"/>
      <c r="G30" s="351"/>
      <c r="H30" s="351"/>
      <c r="I30" s="348"/>
      <c r="J30" s="348"/>
    </row>
    <row r="31" spans="1:10" ht="33" customHeight="1">
      <c r="A31" s="353"/>
      <c r="B31" s="349"/>
      <c r="C31" s="349"/>
      <c r="D31" s="150" t="s">
        <v>24</v>
      </c>
      <c r="E31" s="150" t="s">
        <v>25</v>
      </c>
      <c r="F31" s="348"/>
      <c r="G31" s="351"/>
      <c r="H31" s="351"/>
      <c r="I31" s="349"/>
      <c r="J31" s="349"/>
    </row>
    <row r="32" spans="1:10" ht="35.25" customHeight="1">
      <c r="A32" s="150" t="s">
        <v>49</v>
      </c>
      <c r="B32" s="405" t="s">
        <v>50</v>
      </c>
      <c r="C32" s="406"/>
      <c r="D32" s="153"/>
      <c r="E32" s="153"/>
      <c r="F32" s="348"/>
      <c r="G32" s="151">
        <f>G33+G37</f>
        <v>10</v>
      </c>
      <c r="H32" s="146"/>
      <c r="I32" s="146"/>
      <c r="J32" s="146"/>
    </row>
    <row r="33" spans="1:10" ht="36.75" customHeight="1">
      <c r="A33" s="350" t="s">
        <v>51</v>
      </c>
      <c r="B33" s="350" t="s">
        <v>52</v>
      </c>
      <c r="C33" s="350" t="s">
        <v>16</v>
      </c>
      <c r="D33" s="150" t="s">
        <v>17</v>
      </c>
      <c r="E33" s="150" t="s">
        <v>18</v>
      </c>
      <c r="F33" s="348"/>
      <c r="G33" s="354">
        <v>5</v>
      </c>
      <c r="H33" s="350" t="s">
        <v>53</v>
      </c>
      <c r="I33" s="410"/>
      <c r="J33" s="410"/>
    </row>
    <row r="34" spans="1:10" ht="28.5" customHeight="1">
      <c r="A34" s="350"/>
      <c r="B34" s="351"/>
      <c r="C34" s="351"/>
      <c r="D34" s="150" t="s">
        <v>20</v>
      </c>
      <c r="E34" s="150" t="s">
        <v>21</v>
      </c>
      <c r="F34" s="348"/>
      <c r="G34" s="351"/>
      <c r="H34" s="351"/>
      <c r="I34" s="348"/>
      <c r="J34" s="348"/>
    </row>
    <row r="35" spans="1:10" ht="26.25" customHeight="1">
      <c r="A35" s="350"/>
      <c r="B35" s="351"/>
      <c r="C35" s="351"/>
      <c r="D35" s="150" t="s">
        <v>22</v>
      </c>
      <c r="E35" s="150" t="s">
        <v>23</v>
      </c>
      <c r="F35" s="348"/>
      <c r="G35" s="351"/>
      <c r="H35" s="351"/>
      <c r="I35" s="348"/>
      <c r="J35" s="348"/>
    </row>
    <row r="36" spans="1:10" ht="27" customHeight="1">
      <c r="A36" s="350"/>
      <c r="B36" s="351"/>
      <c r="C36" s="351"/>
      <c r="D36" s="150" t="s">
        <v>24</v>
      </c>
      <c r="E36" s="150" t="s">
        <v>25</v>
      </c>
      <c r="F36" s="348"/>
      <c r="G36" s="351"/>
      <c r="H36" s="351"/>
      <c r="I36" s="349"/>
      <c r="J36" s="349"/>
    </row>
    <row r="37" spans="1:10" ht="27.75" customHeight="1">
      <c r="A37" s="347" t="s">
        <v>54</v>
      </c>
      <c r="B37" s="350" t="s">
        <v>55</v>
      </c>
      <c r="C37" s="350" t="s">
        <v>16</v>
      </c>
      <c r="D37" s="150" t="s">
        <v>17</v>
      </c>
      <c r="E37" s="150" t="s">
        <v>18</v>
      </c>
      <c r="F37" s="348"/>
      <c r="G37" s="354">
        <v>5</v>
      </c>
      <c r="H37" s="350" t="s">
        <v>53</v>
      </c>
      <c r="I37" s="410"/>
      <c r="J37" s="410"/>
    </row>
    <row r="38" spans="1:10" ht="33.75" customHeight="1">
      <c r="A38" s="352"/>
      <c r="B38" s="351"/>
      <c r="C38" s="351"/>
      <c r="D38" s="150" t="s">
        <v>20</v>
      </c>
      <c r="E38" s="150" t="s">
        <v>21</v>
      </c>
      <c r="F38" s="348"/>
      <c r="G38" s="351"/>
      <c r="H38" s="351"/>
      <c r="I38" s="348"/>
      <c r="J38" s="348"/>
    </row>
    <row r="39" spans="1:10" ht="21" customHeight="1">
      <c r="A39" s="352"/>
      <c r="B39" s="351"/>
      <c r="C39" s="351"/>
      <c r="D39" s="150" t="s">
        <v>22</v>
      </c>
      <c r="E39" s="150" t="s">
        <v>23</v>
      </c>
      <c r="F39" s="348"/>
      <c r="G39" s="351"/>
      <c r="H39" s="351"/>
      <c r="I39" s="348"/>
      <c r="J39" s="348"/>
    </row>
    <row r="40" spans="1:10" ht="25.5" customHeight="1">
      <c r="A40" s="353"/>
      <c r="B40" s="351"/>
      <c r="C40" s="351"/>
      <c r="D40" s="150" t="s">
        <v>24</v>
      </c>
      <c r="E40" s="150" t="s">
        <v>25</v>
      </c>
      <c r="F40" s="349"/>
      <c r="G40" s="351"/>
      <c r="H40" s="351"/>
      <c r="I40" s="349"/>
      <c r="J40" s="349"/>
    </row>
    <row r="41" spans="1:10" ht="75" customHeight="1">
      <c r="A41" s="150" t="s">
        <v>57</v>
      </c>
      <c r="B41" s="150" t="s">
        <v>58</v>
      </c>
      <c r="C41" s="150" t="s">
        <v>59</v>
      </c>
      <c r="D41" s="150" t="s">
        <v>60</v>
      </c>
      <c r="E41" s="150" t="s">
        <v>61</v>
      </c>
      <c r="F41" s="150" t="s">
        <v>62</v>
      </c>
      <c r="G41" s="151">
        <v>11</v>
      </c>
      <c r="H41" s="150" t="s">
        <v>155</v>
      </c>
      <c r="I41" s="153"/>
      <c r="J41" s="153"/>
    </row>
    <row r="42" spans="1:10" ht="60" customHeight="1">
      <c r="A42" s="150" t="s">
        <v>63</v>
      </c>
      <c r="B42" s="150" t="s">
        <v>64</v>
      </c>
      <c r="C42" s="150" t="s">
        <v>65</v>
      </c>
      <c r="D42" s="150" t="s">
        <v>66</v>
      </c>
      <c r="E42" s="153"/>
      <c r="F42" s="146"/>
      <c r="G42" s="151">
        <f>G43+G47+G51</f>
        <v>15</v>
      </c>
      <c r="H42" s="206"/>
      <c r="I42" s="146"/>
      <c r="J42" s="146"/>
    </row>
    <row r="43" spans="1:10" ht="25.5" customHeight="1">
      <c r="A43" s="347" t="s">
        <v>67</v>
      </c>
      <c r="B43" s="347" t="s">
        <v>68</v>
      </c>
      <c r="C43" s="347" t="s">
        <v>65</v>
      </c>
      <c r="D43" s="150" t="s">
        <v>17</v>
      </c>
      <c r="E43" s="150" t="s">
        <v>69</v>
      </c>
      <c r="F43" s="347" t="s">
        <v>70</v>
      </c>
      <c r="G43" s="355">
        <v>5</v>
      </c>
      <c r="H43" s="350" t="s">
        <v>113</v>
      </c>
      <c r="I43" s="429"/>
      <c r="J43" s="410"/>
    </row>
    <row r="44" spans="1:10" ht="35.25" customHeight="1">
      <c r="A44" s="352"/>
      <c r="B44" s="348"/>
      <c r="C44" s="348"/>
      <c r="D44" s="150" t="s">
        <v>20</v>
      </c>
      <c r="E44" s="150" t="s">
        <v>72</v>
      </c>
      <c r="F44" s="348"/>
      <c r="G44" s="348"/>
      <c r="H44" s="351"/>
      <c r="I44" s="430"/>
      <c r="J44" s="348"/>
    </row>
    <row r="45" spans="1:10" ht="45.75" customHeight="1">
      <c r="A45" s="352"/>
      <c r="B45" s="348"/>
      <c r="C45" s="348"/>
      <c r="D45" s="150" t="s">
        <v>22</v>
      </c>
      <c r="E45" s="150" t="s">
        <v>73</v>
      </c>
      <c r="F45" s="348"/>
      <c r="G45" s="348"/>
      <c r="H45" s="351"/>
      <c r="I45" s="430"/>
      <c r="J45" s="348"/>
    </row>
    <row r="46" spans="1:10" ht="54" customHeight="1">
      <c r="A46" s="353"/>
      <c r="B46" s="349"/>
      <c r="C46" s="349"/>
      <c r="D46" s="150" t="s">
        <v>24</v>
      </c>
      <c r="E46" s="150" t="s">
        <v>74</v>
      </c>
      <c r="F46" s="348"/>
      <c r="G46" s="349"/>
      <c r="H46" s="351"/>
      <c r="I46" s="431"/>
      <c r="J46" s="349"/>
    </row>
    <row r="47" spans="1:10" ht="24.75" customHeight="1">
      <c r="A47" s="347" t="s">
        <v>75</v>
      </c>
      <c r="B47" s="347" t="s">
        <v>76</v>
      </c>
      <c r="C47" s="347" t="s">
        <v>65</v>
      </c>
      <c r="D47" s="150" t="s">
        <v>17</v>
      </c>
      <c r="E47" s="150" t="s">
        <v>69</v>
      </c>
      <c r="F47" s="348"/>
      <c r="G47" s="355">
        <v>5</v>
      </c>
      <c r="H47" s="350" t="s">
        <v>114</v>
      </c>
      <c r="I47" s="410"/>
      <c r="J47" s="410"/>
    </row>
    <row r="48" spans="1:10" ht="43.5" customHeight="1">
      <c r="A48" s="352"/>
      <c r="B48" s="348"/>
      <c r="C48" s="348"/>
      <c r="D48" s="150" t="s">
        <v>20</v>
      </c>
      <c r="E48" s="150" t="s">
        <v>72</v>
      </c>
      <c r="F48" s="348"/>
      <c r="G48" s="348"/>
      <c r="H48" s="351"/>
      <c r="I48" s="348"/>
      <c r="J48" s="348"/>
    </row>
    <row r="49" spans="1:10" ht="55.5" customHeight="1">
      <c r="A49" s="352"/>
      <c r="B49" s="348"/>
      <c r="C49" s="348"/>
      <c r="D49" s="150" t="s">
        <v>22</v>
      </c>
      <c r="E49" s="150" t="s">
        <v>73</v>
      </c>
      <c r="F49" s="348"/>
      <c r="G49" s="348"/>
      <c r="H49" s="351"/>
      <c r="I49" s="348"/>
      <c r="J49" s="348"/>
    </row>
    <row r="50" spans="1:10" ht="45.75" customHeight="1">
      <c r="A50" s="353"/>
      <c r="B50" s="349"/>
      <c r="C50" s="349"/>
      <c r="D50" s="150" t="s">
        <v>24</v>
      </c>
      <c r="E50" s="150" t="s">
        <v>74</v>
      </c>
      <c r="F50" s="348"/>
      <c r="G50" s="349"/>
      <c r="H50" s="351"/>
      <c r="I50" s="349"/>
      <c r="J50" s="349"/>
    </row>
    <row r="51" spans="1:10" ht="49.5" customHeight="1">
      <c r="A51" s="347" t="s">
        <v>78</v>
      </c>
      <c r="B51" s="347" t="s">
        <v>79</v>
      </c>
      <c r="C51" s="347" t="s">
        <v>65</v>
      </c>
      <c r="D51" s="150" t="s">
        <v>17</v>
      </c>
      <c r="E51" s="150" t="s">
        <v>69</v>
      </c>
      <c r="F51" s="348"/>
      <c r="G51" s="355">
        <v>5</v>
      </c>
      <c r="H51" s="347" t="s">
        <v>80</v>
      </c>
      <c r="I51" s="410"/>
      <c r="J51" s="410"/>
    </row>
    <row r="52" spans="1:10" ht="34.5" customHeight="1">
      <c r="A52" s="352"/>
      <c r="B52" s="348"/>
      <c r="C52" s="348"/>
      <c r="D52" s="150" t="s">
        <v>20</v>
      </c>
      <c r="E52" s="150" t="s">
        <v>72</v>
      </c>
      <c r="F52" s="348"/>
      <c r="G52" s="348"/>
      <c r="H52" s="348"/>
      <c r="I52" s="348"/>
      <c r="J52" s="348"/>
    </row>
    <row r="53" spans="1:10" ht="48" customHeight="1">
      <c r="A53" s="352"/>
      <c r="B53" s="348"/>
      <c r="C53" s="348"/>
      <c r="D53" s="150" t="s">
        <v>22</v>
      </c>
      <c r="E53" s="150" t="s">
        <v>73</v>
      </c>
      <c r="F53" s="348"/>
      <c r="G53" s="348"/>
      <c r="H53" s="348"/>
      <c r="I53" s="348"/>
      <c r="J53" s="348"/>
    </row>
    <row r="54" spans="1:10" ht="55.5" customHeight="1">
      <c r="A54" s="353"/>
      <c r="B54" s="349"/>
      <c r="C54" s="349"/>
      <c r="D54" s="150" t="s">
        <v>24</v>
      </c>
      <c r="E54" s="150" t="s">
        <v>74</v>
      </c>
      <c r="F54" s="349"/>
      <c r="G54" s="349"/>
      <c r="H54" s="349"/>
      <c r="I54" s="349"/>
      <c r="J54" s="349"/>
    </row>
    <row r="55" spans="1:10" ht="149.25" customHeight="1">
      <c r="A55" s="150" t="s">
        <v>81</v>
      </c>
      <c r="B55" s="150" t="s">
        <v>82</v>
      </c>
      <c r="C55" s="150" t="s">
        <v>16</v>
      </c>
      <c r="D55" s="150" t="s">
        <v>83</v>
      </c>
      <c r="E55" s="150" t="s">
        <v>84</v>
      </c>
      <c r="F55" s="150" t="s">
        <v>70</v>
      </c>
      <c r="G55" s="151">
        <v>10</v>
      </c>
      <c r="H55" s="150" t="s">
        <v>115</v>
      </c>
      <c r="I55" s="153"/>
      <c r="J55" s="153"/>
    </row>
    <row r="56" spans="1:10" ht="180" customHeight="1">
      <c r="A56" s="150" t="s">
        <v>86</v>
      </c>
      <c r="B56" s="150" t="s">
        <v>128</v>
      </c>
      <c r="C56" s="150" t="s">
        <v>16</v>
      </c>
      <c r="D56" s="150" t="s">
        <v>83</v>
      </c>
      <c r="E56" s="150" t="s">
        <v>129</v>
      </c>
      <c r="F56" s="150" t="s">
        <v>70</v>
      </c>
      <c r="G56" s="151">
        <v>9</v>
      </c>
      <c r="H56" s="150" t="s">
        <v>130</v>
      </c>
      <c r="I56" s="153"/>
      <c r="J56" s="153"/>
    </row>
    <row r="57" spans="1:10" ht="195" customHeight="1">
      <c r="A57" s="150" t="s">
        <v>131</v>
      </c>
      <c r="B57" s="150" t="s">
        <v>89</v>
      </c>
      <c r="C57" s="150" t="s">
        <v>90</v>
      </c>
      <c r="D57" s="150" t="s">
        <v>91</v>
      </c>
      <c r="E57" s="150" t="s">
        <v>92</v>
      </c>
      <c r="F57" s="150" t="s">
        <v>93</v>
      </c>
      <c r="G57" s="151">
        <v>3</v>
      </c>
      <c r="H57" s="150" t="s">
        <v>116</v>
      </c>
      <c r="I57" s="153"/>
      <c r="J57" s="153"/>
    </row>
    <row r="58" spans="1:10" ht="120" customHeight="1">
      <c r="A58" s="150" t="s">
        <v>133</v>
      </c>
      <c r="B58" s="150" t="s">
        <v>95</v>
      </c>
      <c r="C58" s="150" t="s">
        <v>65</v>
      </c>
      <c r="D58" s="150" t="s">
        <v>91</v>
      </c>
      <c r="E58" s="192">
        <v>1</v>
      </c>
      <c r="F58" s="150" t="s">
        <v>70</v>
      </c>
      <c r="G58" s="151">
        <v>2</v>
      </c>
      <c r="H58" s="150" t="s">
        <v>96</v>
      </c>
      <c r="I58" s="153"/>
      <c r="J58" s="153"/>
    </row>
    <row r="59" spans="1:10" ht="75" customHeight="1">
      <c r="A59" s="150" t="s">
        <v>134</v>
      </c>
      <c r="B59" s="150" t="s">
        <v>97</v>
      </c>
      <c r="C59" s="150" t="s">
        <v>98</v>
      </c>
      <c r="D59" s="150" t="s">
        <v>83</v>
      </c>
      <c r="E59" s="192">
        <v>1</v>
      </c>
      <c r="F59" s="150" t="s">
        <v>70</v>
      </c>
      <c r="G59" s="151">
        <v>5</v>
      </c>
      <c r="H59" s="150" t="s">
        <v>96</v>
      </c>
      <c r="I59" s="153"/>
      <c r="J59" s="153"/>
    </row>
    <row r="60" spans="1:10" ht="135" customHeight="1">
      <c r="A60" s="151">
        <v>9</v>
      </c>
      <c r="B60" s="150" t="s">
        <v>99</v>
      </c>
      <c r="C60" s="150" t="s">
        <v>100</v>
      </c>
      <c r="D60" s="150" t="s">
        <v>83</v>
      </c>
      <c r="E60" s="150" t="s">
        <v>101</v>
      </c>
      <c r="F60" s="150" t="s">
        <v>102</v>
      </c>
      <c r="G60" s="151">
        <v>5</v>
      </c>
      <c r="H60" s="150" t="s">
        <v>117</v>
      </c>
      <c r="I60" s="153"/>
      <c r="J60" s="153"/>
    </row>
    <row r="61" spans="1:10" ht="14.45" customHeight="1">
      <c r="A61" s="193"/>
      <c r="B61" s="152" t="s">
        <v>104</v>
      </c>
      <c r="C61" s="194"/>
      <c r="D61" s="194"/>
      <c r="E61" s="194"/>
      <c r="F61" s="194"/>
      <c r="G61" s="195">
        <f>G56+G55+G42+G41+G4+G57+G58+G59+G60</f>
        <v>100</v>
      </c>
      <c r="H61" s="194"/>
      <c r="I61" s="194"/>
      <c r="J61" s="196">
        <f>J6+J10+J15+J19+J23+J28+J33+J37+J51+J41+J43+J47+J55+J56+J57+J58+J59+J60</f>
        <v>0</v>
      </c>
    </row>
    <row r="62" spans="1:10" ht="13.5" customHeight="1">
      <c r="A62" s="197"/>
      <c r="B62" s="197"/>
      <c r="C62" s="197"/>
      <c r="D62" s="197"/>
      <c r="E62" s="197"/>
      <c r="F62" s="197"/>
      <c r="G62" s="197"/>
      <c r="H62" s="197"/>
      <c r="I62" s="197"/>
      <c r="J62" s="197"/>
    </row>
    <row r="63" spans="1:10" ht="30" customHeight="1">
      <c r="A63" s="143"/>
      <c r="B63" s="180" t="s">
        <v>105</v>
      </c>
      <c r="C63" s="143"/>
      <c r="D63" s="143"/>
      <c r="E63" s="143"/>
      <c r="F63" s="143"/>
      <c r="G63" s="143"/>
      <c r="H63" s="143"/>
      <c r="I63" s="143"/>
      <c r="J63" s="143"/>
    </row>
  </sheetData>
  <mergeCells count="85">
    <mergeCell ref="A33:A36"/>
    <mergeCell ref="B33:B36"/>
    <mergeCell ref="C33:C36"/>
    <mergeCell ref="G33:G36"/>
    <mergeCell ref="B4:C4"/>
    <mergeCell ref="B5:C5"/>
    <mergeCell ref="F5:F40"/>
    <mergeCell ref="A6:A9"/>
    <mergeCell ref="B6:B9"/>
    <mergeCell ref="C6:C9"/>
    <mergeCell ref="B14:C14"/>
    <mergeCell ref="A15:A18"/>
    <mergeCell ref="A37:A40"/>
    <mergeCell ref="B37:B40"/>
    <mergeCell ref="C37:C40"/>
    <mergeCell ref="G37:G40"/>
    <mergeCell ref="A23:A26"/>
    <mergeCell ref="B23:B26"/>
    <mergeCell ref="C23:C26"/>
    <mergeCell ref="A2:J2"/>
    <mergeCell ref="G15:G18"/>
    <mergeCell ref="G23:G26"/>
    <mergeCell ref="I6:I9"/>
    <mergeCell ref="J6:J9"/>
    <mergeCell ref="A10:A13"/>
    <mergeCell ref="B10:B13"/>
    <mergeCell ref="C10:C13"/>
    <mergeCell ref="G10:G13"/>
    <mergeCell ref="H10:H13"/>
    <mergeCell ref="I10:I13"/>
    <mergeCell ref="J10:J13"/>
    <mergeCell ref="G6:G9"/>
    <mergeCell ref="H6:H9"/>
    <mergeCell ref="I15:I18"/>
    <mergeCell ref="J15:J18"/>
    <mergeCell ref="A19:A22"/>
    <mergeCell ref="B19:B22"/>
    <mergeCell ref="C19:C22"/>
    <mergeCell ref="G19:G22"/>
    <mergeCell ref="H19:H22"/>
    <mergeCell ref="I19:I22"/>
    <mergeCell ref="J19:J22"/>
    <mergeCell ref="H15:H18"/>
    <mergeCell ref="B15:B18"/>
    <mergeCell ref="C15:C18"/>
    <mergeCell ref="A28:A31"/>
    <mergeCell ref="B28:B31"/>
    <mergeCell ref="C28:C31"/>
    <mergeCell ref="G28:G31"/>
    <mergeCell ref="H28:H31"/>
    <mergeCell ref="B32:C32"/>
    <mergeCell ref="H33:H36"/>
    <mergeCell ref="I33:I36"/>
    <mergeCell ref="J33:J36"/>
    <mergeCell ref="I23:I26"/>
    <mergeCell ref="J23:J26"/>
    <mergeCell ref="B27:C27"/>
    <mergeCell ref="I28:I31"/>
    <mergeCell ref="J28:J31"/>
    <mergeCell ref="H23:H26"/>
    <mergeCell ref="H37:H40"/>
    <mergeCell ref="I37:I40"/>
    <mergeCell ref="J37:J40"/>
    <mergeCell ref="I47:I50"/>
    <mergeCell ref="J43:J46"/>
    <mergeCell ref="J47:J50"/>
    <mergeCell ref="H43:H46"/>
    <mergeCell ref="H47:H50"/>
    <mergeCell ref="I43:I46"/>
    <mergeCell ref="H51:H54"/>
    <mergeCell ref="I51:I54"/>
    <mergeCell ref="J51:J54"/>
    <mergeCell ref="A51:A54"/>
    <mergeCell ref="B51:B54"/>
    <mergeCell ref="C51:C54"/>
    <mergeCell ref="F43:F54"/>
    <mergeCell ref="G51:G54"/>
    <mergeCell ref="A43:A46"/>
    <mergeCell ref="B43:B46"/>
    <mergeCell ref="C43:C46"/>
    <mergeCell ref="G43:G46"/>
    <mergeCell ref="A47:A50"/>
    <mergeCell ref="B47:B50"/>
    <mergeCell ref="C47:C50"/>
    <mergeCell ref="G47:G50"/>
  </mergeCells>
  <pageMargins left="0.43307099999999998" right="0.43307099999999998" top="0.35433100000000001" bottom="0.35433100000000001" header="0.31496099999999999" footer="0.31496099999999999"/>
  <pageSetup scale="51" fitToHeight="2" orientation="portrait" r:id="rId1"/>
  <headerFooter>
    <oddFooter>&amp;C&amp;"Helvetica Neue,Regular"&amp;12&amp;K000000&amp;P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showGridLines="0" workbookViewId="0">
      <selection activeCell="H10" sqref="H10:H13"/>
    </sheetView>
  </sheetViews>
  <sheetFormatPr defaultColWidth="8.85546875" defaultRowHeight="15" customHeight="1"/>
  <cols>
    <col min="1" max="1" width="5" style="50" customWidth="1"/>
    <col min="2" max="2" width="25.140625" style="50" customWidth="1"/>
    <col min="3" max="3" width="10.42578125" style="50" customWidth="1"/>
    <col min="4" max="4" width="23.42578125" style="50" customWidth="1"/>
    <col min="5" max="5" width="9.42578125" style="50" customWidth="1"/>
    <col min="6" max="6" width="18.140625" style="50" customWidth="1"/>
    <col min="7" max="7" width="10.42578125" style="50" customWidth="1"/>
    <col min="8" max="8" width="35.140625" style="50" customWidth="1"/>
    <col min="9" max="9" width="7.42578125" style="50" customWidth="1"/>
    <col min="10" max="10" width="37.42578125" style="50" customWidth="1"/>
    <col min="11" max="11" width="8.85546875" style="50" customWidth="1"/>
    <col min="12" max="16384" width="8.85546875" style="50"/>
  </cols>
  <sheetData>
    <row r="1" spans="1:10" ht="60" customHeight="1">
      <c r="A1" s="10"/>
      <c r="B1" s="10"/>
      <c r="C1" s="10"/>
      <c r="D1" s="10"/>
      <c r="E1" s="10"/>
      <c r="F1" s="10"/>
      <c r="G1" s="10"/>
      <c r="H1" s="10"/>
      <c r="I1" s="10"/>
      <c r="J1" s="19" t="s">
        <v>479</v>
      </c>
    </row>
    <row r="2" spans="1:10" ht="29.25" customHeight="1">
      <c r="A2" s="368" t="s">
        <v>211</v>
      </c>
      <c r="B2" s="369"/>
      <c r="C2" s="369"/>
      <c r="D2" s="369"/>
      <c r="E2" s="369"/>
      <c r="F2" s="369"/>
      <c r="G2" s="369"/>
      <c r="H2" s="369"/>
      <c r="I2" s="369"/>
      <c r="J2" s="369"/>
    </row>
    <row r="3" spans="1:10" ht="54" customHeigh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</row>
    <row r="4" spans="1:10" ht="30" customHeight="1">
      <c r="A4" s="13">
        <v>1</v>
      </c>
      <c r="B4" s="371" t="s">
        <v>10</v>
      </c>
      <c r="C4" s="372"/>
      <c r="D4" s="14"/>
      <c r="E4" s="13">
        <v>100</v>
      </c>
      <c r="F4" s="2"/>
      <c r="G4" s="13">
        <f>G5+G14+G27+G32</f>
        <v>40</v>
      </c>
      <c r="H4" s="2"/>
      <c r="I4" s="14"/>
      <c r="J4" s="14"/>
    </row>
    <row r="5" spans="1:10" ht="14.45" customHeight="1">
      <c r="A5" s="12" t="s">
        <v>11</v>
      </c>
      <c r="B5" s="373" t="s">
        <v>12</v>
      </c>
      <c r="C5" s="374"/>
      <c r="D5" s="14"/>
      <c r="E5" s="14"/>
      <c r="F5" s="375" t="s">
        <v>107</v>
      </c>
      <c r="G5" s="13">
        <f>G6+G10</f>
        <v>10</v>
      </c>
      <c r="H5" s="2"/>
      <c r="I5" s="14"/>
      <c r="J5" s="14"/>
    </row>
    <row r="6" spans="1:10" ht="35.25" customHeight="1">
      <c r="A6" s="375" t="s">
        <v>14</v>
      </c>
      <c r="B6" s="378" t="s">
        <v>15</v>
      </c>
      <c r="C6" s="378" t="s">
        <v>16</v>
      </c>
      <c r="D6" s="12" t="s">
        <v>17</v>
      </c>
      <c r="E6" s="12" t="s">
        <v>18</v>
      </c>
      <c r="F6" s="366"/>
      <c r="G6" s="383">
        <v>5</v>
      </c>
      <c r="H6" s="375" t="s">
        <v>210</v>
      </c>
      <c r="I6" s="380"/>
      <c r="J6" s="365"/>
    </row>
    <row r="7" spans="1:10" ht="33" customHeight="1">
      <c r="A7" s="376"/>
      <c r="B7" s="379"/>
      <c r="C7" s="379"/>
      <c r="D7" s="12" t="s">
        <v>20</v>
      </c>
      <c r="E7" s="12" t="s">
        <v>21</v>
      </c>
      <c r="F7" s="366"/>
      <c r="G7" s="379"/>
      <c r="H7" s="366"/>
      <c r="I7" s="381"/>
      <c r="J7" s="366"/>
    </row>
    <row r="8" spans="1:10" ht="33.75" customHeight="1">
      <c r="A8" s="376"/>
      <c r="B8" s="379"/>
      <c r="C8" s="379"/>
      <c r="D8" s="12" t="s">
        <v>22</v>
      </c>
      <c r="E8" s="12" t="s">
        <v>23</v>
      </c>
      <c r="F8" s="366"/>
      <c r="G8" s="379"/>
      <c r="H8" s="366"/>
      <c r="I8" s="381"/>
      <c r="J8" s="366"/>
    </row>
    <row r="9" spans="1:10" ht="17.25" customHeight="1">
      <c r="A9" s="377"/>
      <c r="B9" s="379"/>
      <c r="C9" s="379"/>
      <c r="D9" s="12" t="s">
        <v>24</v>
      </c>
      <c r="E9" s="12" t="s">
        <v>25</v>
      </c>
      <c r="F9" s="366"/>
      <c r="G9" s="379"/>
      <c r="H9" s="367"/>
      <c r="I9" s="382"/>
      <c r="J9" s="367"/>
    </row>
    <row r="10" spans="1:10" ht="24.75" customHeight="1">
      <c r="A10" s="375" t="s">
        <v>26</v>
      </c>
      <c r="B10" s="378" t="s">
        <v>27</v>
      </c>
      <c r="C10" s="378" t="s">
        <v>16</v>
      </c>
      <c r="D10" s="12" t="s">
        <v>17</v>
      </c>
      <c r="E10" s="12" t="s">
        <v>18</v>
      </c>
      <c r="F10" s="366"/>
      <c r="G10" s="383">
        <v>5</v>
      </c>
      <c r="H10" s="378" t="s">
        <v>28</v>
      </c>
      <c r="I10" s="385"/>
      <c r="J10" s="365"/>
    </row>
    <row r="11" spans="1:10" ht="36" customHeight="1">
      <c r="A11" s="376"/>
      <c r="B11" s="379"/>
      <c r="C11" s="379"/>
      <c r="D11" s="12" t="s">
        <v>20</v>
      </c>
      <c r="E11" s="12" t="s">
        <v>21</v>
      </c>
      <c r="F11" s="366"/>
      <c r="G11" s="379"/>
      <c r="H11" s="379"/>
      <c r="I11" s="386"/>
      <c r="J11" s="366"/>
    </row>
    <row r="12" spans="1:10" ht="34.5" customHeight="1">
      <c r="A12" s="376"/>
      <c r="B12" s="379"/>
      <c r="C12" s="379"/>
      <c r="D12" s="12" t="s">
        <v>22</v>
      </c>
      <c r="E12" s="12" t="s">
        <v>23</v>
      </c>
      <c r="F12" s="366"/>
      <c r="G12" s="379"/>
      <c r="H12" s="379"/>
      <c r="I12" s="386"/>
      <c r="J12" s="366"/>
    </row>
    <row r="13" spans="1:10" ht="39.75" customHeight="1">
      <c r="A13" s="377"/>
      <c r="B13" s="379"/>
      <c r="C13" s="379"/>
      <c r="D13" s="12" t="s">
        <v>24</v>
      </c>
      <c r="E13" s="12" t="s">
        <v>25</v>
      </c>
      <c r="F13" s="366"/>
      <c r="G13" s="379"/>
      <c r="H13" s="379"/>
      <c r="I13" s="387"/>
      <c r="J13" s="367"/>
    </row>
    <row r="14" spans="1:10" ht="14.45" customHeight="1">
      <c r="A14" s="12" t="s">
        <v>29</v>
      </c>
      <c r="B14" s="373" t="s">
        <v>30</v>
      </c>
      <c r="C14" s="374"/>
      <c r="D14" s="14"/>
      <c r="E14" s="14"/>
      <c r="F14" s="366"/>
      <c r="G14" s="13">
        <f>G15+G19+G23</f>
        <v>15</v>
      </c>
      <c r="H14" s="2"/>
      <c r="I14" s="2"/>
      <c r="J14" s="2"/>
    </row>
    <row r="15" spans="1:10" ht="26.25" customHeight="1">
      <c r="A15" s="375" t="s">
        <v>31</v>
      </c>
      <c r="B15" s="375" t="s">
        <v>32</v>
      </c>
      <c r="C15" s="375" t="s">
        <v>16</v>
      </c>
      <c r="D15" s="12" t="s">
        <v>17</v>
      </c>
      <c r="E15" s="12" t="s">
        <v>18</v>
      </c>
      <c r="F15" s="366"/>
      <c r="G15" s="370">
        <v>5</v>
      </c>
      <c r="H15" s="375" t="s">
        <v>212</v>
      </c>
      <c r="I15" s="380"/>
      <c r="J15" s="365"/>
    </row>
    <row r="16" spans="1:10" ht="30.75" customHeight="1">
      <c r="A16" s="376"/>
      <c r="B16" s="366"/>
      <c r="C16" s="366"/>
      <c r="D16" s="12" t="s">
        <v>20</v>
      </c>
      <c r="E16" s="12" t="s">
        <v>21</v>
      </c>
      <c r="F16" s="366"/>
      <c r="G16" s="366"/>
      <c r="H16" s="366"/>
      <c r="I16" s="381"/>
      <c r="J16" s="366"/>
    </row>
    <row r="17" spans="1:10" ht="31.5" customHeight="1">
      <c r="A17" s="376"/>
      <c r="B17" s="366"/>
      <c r="C17" s="366"/>
      <c r="D17" s="12" t="s">
        <v>22</v>
      </c>
      <c r="E17" s="12" t="s">
        <v>23</v>
      </c>
      <c r="F17" s="366"/>
      <c r="G17" s="366"/>
      <c r="H17" s="366"/>
      <c r="I17" s="381"/>
      <c r="J17" s="366"/>
    </row>
    <row r="18" spans="1:10" ht="45.75" customHeight="1">
      <c r="A18" s="377"/>
      <c r="B18" s="367"/>
      <c r="C18" s="367"/>
      <c r="D18" s="12" t="s">
        <v>24</v>
      </c>
      <c r="E18" s="12" t="s">
        <v>34</v>
      </c>
      <c r="F18" s="366"/>
      <c r="G18" s="367"/>
      <c r="H18" s="367"/>
      <c r="I18" s="382"/>
      <c r="J18" s="367"/>
    </row>
    <row r="19" spans="1:10" ht="54.75" customHeight="1">
      <c r="A19" s="375" t="s">
        <v>35</v>
      </c>
      <c r="B19" s="375" t="s">
        <v>36</v>
      </c>
      <c r="C19" s="375" t="s">
        <v>16</v>
      </c>
      <c r="D19" s="12" t="s">
        <v>17</v>
      </c>
      <c r="E19" s="12" t="s">
        <v>37</v>
      </c>
      <c r="F19" s="366"/>
      <c r="G19" s="370">
        <v>5</v>
      </c>
      <c r="H19" s="378" t="s">
        <v>38</v>
      </c>
      <c r="I19" s="385"/>
      <c r="J19" s="365"/>
    </row>
    <row r="20" spans="1:10" ht="33" customHeight="1">
      <c r="A20" s="376"/>
      <c r="B20" s="366"/>
      <c r="C20" s="366"/>
      <c r="D20" s="12" t="s">
        <v>20</v>
      </c>
      <c r="E20" s="12" t="s">
        <v>39</v>
      </c>
      <c r="F20" s="366"/>
      <c r="G20" s="366"/>
      <c r="H20" s="379"/>
      <c r="I20" s="386"/>
      <c r="J20" s="366"/>
    </row>
    <row r="21" spans="1:10" ht="36.75" customHeight="1">
      <c r="A21" s="376"/>
      <c r="B21" s="366"/>
      <c r="C21" s="366"/>
      <c r="D21" s="12" t="s">
        <v>22</v>
      </c>
      <c r="E21" s="12" t="s">
        <v>40</v>
      </c>
      <c r="F21" s="366"/>
      <c r="G21" s="366"/>
      <c r="H21" s="379"/>
      <c r="I21" s="386"/>
      <c r="J21" s="366"/>
    </row>
    <row r="22" spans="1:10" ht="28.5" customHeight="1">
      <c r="A22" s="377"/>
      <c r="B22" s="367"/>
      <c r="C22" s="367"/>
      <c r="D22" s="12" t="s">
        <v>24</v>
      </c>
      <c r="E22" s="12" t="s">
        <v>34</v>
      </c>
      <c r="F22" s="366"/>
      <c r="G22" s="367"/>
      <c r="H22" s="379"/>
      <c r="I22" s="387"/>
      <c r="J22" s="367"/>
    </row>
    <row r="23" spans="1:10" ht="37.5" customHeight="1">
      <c r="A23" s="375" t="s">
        <v>41</v>
      </c>
      <c r="B23" s="375" t="s">
        <v>42</v>
      </c>
      <c r="C23" s="375" t="s">
        <v>16</v>
      </c>
      <c r="D23" s="12" t="s">
        <v>17</v>
      </c>
      <c r="E23" s="12" t="s">
        <v>37</v>
      </c>
      <c r="F23" s="366"/>
      <c r="G23" s="383">
        <v>5</v>
      </c>
      <c r="H23" s="378" t="s">
        <v>43</v>
      </c>
      <c r="I23" s="385"/>
      <c r="J23" s="365"/>
    </row>
    <row r="24" spans="1:10" ht="42" customHeight="1">
      <c r="A24" s="376"/>
      <c r="B24" s="366"/>
      <c r="C24" s="366"/>
      <c r="D24" s="12" t="s">
        <v>20</v>
      </c>
      <c r="E24" s="12" t="s">
        <v>39</v>
      </c>
      <c r="F24" s="366"/>
      <c r="G24" s="379"/>
      <c r="H24" s="379"/>
      <c r="I24" s="386"/>
      <c r="J24" s="366"/>
    </row>
    <row r="25" spans="1:10" ht="36.75" customHeight="1">
      <c r="A25" s="376"/>
      <c r="B25" s="366"/>
      <c r="C25" s="366"/>
      <c r="D25" s="12" t="s">
        <v>22</v>
      </c>
      <c r="E25" s="12" t="s">
        <v>40</v>
      </c>
      <c r="F25" s="366"/>
      <c r="G25" s="379"/>
      <c r="H25" s="379"/>
      <c r="I25" s="386"/>
      <c r="J25" s="366"/>
    </row>
    <row r="26" spans="1:10" ht="46.5" customHeight="1">
      <c r="A26" s="377"/>
      <c r="B26" s="367"/>
      <c r="C26" s="367"/>
      <c r="D26" s="12" t="s">
        <v>24</v>
      </c>
      <c r="E26" s="12" t="s">
        <v>34</v>
      </c>
      <c r="F26" s="366"/>
      <c r="G26" s="379"/>
      <c r="H26" s="379"/>
      <c r="I26" s="387"/>
      <c r="J26" s="367"/>
    </row>
    <row r="27" spans="1:10" ht="14.45" customHeight="1">
      <c r="A27" s="12" t="s">
        <v>44</v>
      </c>
      <c r="B27" s="373" t="s">
        <v>202</v>
      </c>
      <c r="C27" s="374"/>
      <c r="D27" s="14"/>
      <c r="E27" s="14"/>
      <c r="F27" s="366"/>
      <c r="G27" s="13">
        <f>G28</f>
        <v>5</v>
      </c>
      <c r="H27" s="2"/>
      <c r="I27" s="2"/>
      <c r="J27" s="2"/>
    </row>
    <row r="28" spans="1:10" ht="33" customHeight="1">
      <c r="A28" s="375" t="s">
        <v>46</v>
      </c>
      <c r="B28" s="375" t="s">
        <v>47</v>
      </c>
      <c r="C28" s="375" t="s">
        <v>16</v>
      </c>
      <c r="D28" s="12" t="s">
        <v>17</v>
      </c>
      <c r="E28" s="12" t="s">
        <v>18</v>
      </c>
      <c r="F28" s="366"/>
      <c r="G28" s="383">
        <v>5</v>
      </c>
      <c r="H28" s="378" t="s">
        <v>195</v>
      </c>
      <c r="I28" s="365"/>
      <c r="J28" s="365"/>
    </row>
    <row r="29" spans="1:10" ht="28.5" customHeight="1">
      <c r="A29" s="376"/>
      <c r="B29" s="366"/>
      <c r="C29" s="366"/>
      <c r="D29" s="12" t="s">
        <v>20</v>
      </c>
      <c r="E29" s="12" t="s">
        <v>21</v>
      </c>
      <c r="F29" s="366"/>
      <c r="G29" s="379"/>
      <c r="H29" s="379"/>
      <c r="I29" s="366"/>
      <c r="J29" s="366"/>
    </row>
    <row r="30" spans="1:10" ht="28.5" customHeight="1">
      <c r="A30" s="376"/>
      <c r="B30" s="366"/>
      <c r="C30" s="366"/>
      <c r="D30" s="12" t="s">
        <v>22</v>
      </c>
      <c r="E30" s="12" t="s">
        <v>23</v>
      </c>
      <c r="F30" s="366"/>
      <c r="G30" s="379"/>
      <c r="H30" s="379"/>
      <c r="I30" s="366"/>
      <c r="J30" s="366"/>
    </row>
    <row r="31" spans="1:10" ht="25.5" customHeight="1">
      <c r="A31" s="377"/>
      <c r="B31" s="367"/>
      <c r="C31" s="367"/>
      <c r="D31" s="12" t="s">
        <v>24</v>
      </c>
      <c r="E31" s="12" t="s">
        <v>25</v>
      </c>
      <c r="F31" s="366"/>
      <c r="G31" s="379"/>
      <c r="H31" s="379"/>
      <c r="I31" s="367"/>
      <c r="J31" s="367"/>
    </row>
    <row r="32" spans="1:10" ht="28.5" customHeight="1">
      <c r="A32" s="12" t="s">
        <v>49</v>
      </c>
      <c r="B32" s="373" t="s">
        <v>50</v>
      </c>
      <c r="C32" s="374"/>
      <c r="D32" s="14"/>
      <c r="E32" s="14"/>
      <c r="F32" s="366"/>
      <c r="G32" s="13">
        <f>G33+G37</f>
        <v>10</v>
      </c>
      <c r="H32" s="2"/>
      <c r="I32" s="2"/>
      <c r="J32" s="2"/>
    </row>
    <row r="33" spans="1:10" ht="20.25" customHeight="1">
      <c r="A33" s="378" t="s">
        <v>51</v>
      </c>
      <c r="B33" s="378" t="s">
        <v>52</v>
      </c>
      <c r="C33" s="378" t="s">
        <v>16</v>
      </c>
      <c r="D33" s="12" t="s">
        <v>17</v>
      </c>
      <c r="E33" s="12" t="s">
        <v>18</v>
      </c>
      <c r="F33" s="366"/>
      <c r="G33" s="383">
        <v>5</v>
      </c>
      <c r="H33" s="378" t="s">
        <v>53</v>
      </c>
      <c r="I33" s="380"/>
      <c r="J33" s="365"/>
    </row>
    <row r="34" spans="1:10" ht="36.75" customHeight="1">
      <c r="A34" s="378"/>
      <c r="B34" s="379"/>
      <c r="C34" s="379"/>
      <c r="D34" s="12" t="s">
        <v>20</v>
      </c>
      <c r="E34" s="12" t="s">
        <v>21</v>
      </c>
      <c r="F34" s="366"/>
      <c r="G34" s="379"/>
      <c r="H34" s="379"/>
      <c r="I34" s="381"/>
      <c r="J34" s="366"/>
    </row>
    <row r="35" spans="1:10" ht="23.25" customHeight="1">
      <c r="A35" s="378"/>
      <c r="B35" s="379"/>
      <c r="C35" s="379"/>
      <c r="D35" s="12" t="s">
        <v>22</v>
      </c>
      <c r="E35" s="12" t="s">
        <v>23</v>
      </c>
      <c r="F35" s="366"/>
      <c r="G35" s="379"/>
      <c r="H35" s="379"/>
      <c r="I35" s="381"/>
      <c r="J35" s="366"/>
    </row>
    <row r="36" spans="1:10" ht="19.5" customHeight="1">
      <c r="A36" s="378"/>
      <c r="B36" s="379"/>
      <c r="C36" s="379"/>
      <c r="D36" s="12" t="s">
        <v>24</v>
      </c>
      <c r="E36" s="12" t="s">
        <v>25</v>
      </c>
      <c r="F36" s="366"/>
      <c r="G36" s="379"/>
      <c r="H36" s="379"/>
      <c r="I36" s="382"/>
      <c r="J36" s="367"/>
    </row>
    <row r="37" spans="1:10" ht="18" customHeight="1">
      <c r="A37" s="375" t="s">
        <v>54</v>
      </c>
      <c r="B37" s="378" t="s">
        <v>55</v>
      </c>
      <c r="C37" s="378" t="s">
        <v>16</v>
      </c>
      <c r="D37" s="12" t="s">
        <v>17</v>
      </c>
      <c r="E37" s="12" t="s">
        <v>18</v>
      </c>
      <c r="F37" s="366"/>
      <c r="G37" s="383">
        <v>5</v>
      </c>
      <c r="H37" s="378" t="s">
        <v>53</v>
      </c>
      <c r="I37" s="385"/>
      <c r="J37" s="365"/>
    </row>
    <row r="38" spans="1:10" ht="21.75" customHeight="1">
      <c r="A38" s="376"/>
      <c r="B38" s="379"/>
      <c r="C38" s="379"/>
      <c r="D38" s="12" t="s">
        <v>20</v>
      </c>
      <c r="E38" s="12" t="s">
        <v>21</v>
      </c>
      <c r="F38" s="366"/>
      <c r="G38" s="379"/>
      <c r="H38" s="379"/>
      <c r="I38" s="386"/>
      <c r="J38" s="366"/>
    </row>
    <row r="39" spans="1:10" ht="25.5" customHeight="1">
      <c r="A39" s="376"/>
      <c r="B39" s="379"/>
      <c r="C39" s="379"/>
      <c r="D39" s="12" t="s">
        <v>22</v>
      </c>
      <c r="E39" s="12" t="s">
        <v>23</v>
      </c>
      <c r="F39" s="366"/>
      <c r="G39" s="379"/>
      <c r="H39" s="379"/>
      <c r="I39" s="386"/>
      <c r="J39" s="366"/>
    </row>
    <row r="40" spans="1:10" ht="34.5" customHeight="1">
      <c r="A40" s="377"/>
      <c r="B40" s="379"/>
      <c r="C40" s="379"/>
      <c r="D40" s="12" t="s">
        <v>24</v>
      </c>
      <c r="E40" s="12" t="s">
        <v>25</v>
      </c>
      <c r="F40" s="367"/>
      <c r="G40" s="379"/>
      <c r="H40" s="379"/>
      <c r="I40" s="387"/>
      <c r="J40" s="367"/>
    </row>
    <row r="41" spans="1:10" ht="105" customHeight="1">
      <c r="A41" s="12" t="s">
        <v>57</v>
      </c>
      <c r="B41" s="12" t="s">
        <v>58</v>
      </c>
      <c r="C41" s="12" t="s">
        <v>59</v>
      </c>
      <c r="D41" s="12" t="s">
        <v>60</v>
      </c>
      <c r="E41" s="12" t="s">
        <v>61</v>
      </c>
      <c r="F41" s="12" t="s">
        <v>62</v>
      </c>
      <c r="G41" s="13">
        <v>11</v>
      </c>
      <c r="H41" s="12" t="s">
        <v>155</v>
      </c>
      <c r="I41" s="14"/>
      <c r="J41" s="14"/>
    </row>
    <row r="42" spans="1:10" ht="60" customHeight="1">
      <c r="A42" s="12" t="s">
        <v>63</v>
      </c>
      <c r="B42" s="12" t="s">
        <v>64</v>
      </c>
      <c r="C42" s="12" t="s">
        <v>65</v>
      </c>
      <c r="D42" s="12" t="s">
        <v>66</v>
      </c>
      <c r="E42" s="14"/>
      <c r="F42" s="2"/>
      <c r="G42" s="13">
        <f>G43+G47+G51</f>
        <v>15</v>
      </c>
      <c r="H42" s="29"/>
      <c r="I42" s="2"/>
      <c r="J42" s="2"/>
    </row>
    <row r="43" spans="1:10" ht="15" customHeight="1">
      <c r="A43" s="375" t="s">
        <v>67</v>
      </c>
      <c r="B43" s="375" t="s">
        <v>68</v>
      </c>
      <c r="C43" s="375" t="s">
        <v>65</v>
      </c>
      <c r="D43" s="12" t="s">
        <v>17</v>
      </c>
      <c r="E43" s="12" t="s">
        <v>69</v>
      </c>
      <c r="F43" s="375" t="s">
        <v>70</v>
      </c>
      <c r="G43" s="370">
        <v>5</v>
      </c>
      <c r="H43" s="378" t="s">
        <v>113</v>
      </c>
      <c r="I43" s="380"/>
      <c r="J43" s="365"/>
    </row>
    <row r="44" spans="1:10" ht="54" customHeight="1">
      <c r="A44" s="376"/>
      <c r="B44" s="366"/>
      <c r="C44" s="366"/>
      <c r="D44" s="12" t="s">
        <v>20</v>
      </c>
      <c r="E44" s="12" t="s">
        <v>72</v>
      </c>
      <c r="F44" s="366"/>
      <c r="G44" s="366"/>
      <c r="H44" s="379"/>
      <c r="I44" s="381"/>
      <c r="J44" s="366"/>
    </row>
    <row r="45" spans="1:10" ht="41.25" customHeight="1">
      <c r="A45" s="376"/>
      <c r="B45" s="366"/>
      <c r="C45" s="366"/>
      <c r="D45" s="12" t="s">
        <v>22</v>
      </c>
      <c r="E45" s="12" t="s">
        <v>73</v>
      </c>
      <c r="F45" s="366"/>
      <c r="G45" s="366"/>
      <c r="H45" s="379"/>
      <c r="I45" s="381"/>
      <c r="J45" s="366"/>
    </row>
    <row r="46" spans="1:10" ht="73.5" customHeight="1">
      <c r="A46" s="377"/>
      <c r="B46" s="367"/>
      <c r="C46" s="367"/>
      <c r="D46" s="12" t="s">
        <v>24</v>
      </c>
      <c r="E46" s="12" t="s">
        <v>74</v>
      </c>
      <c r="F46" s="366"/>
      <c r="G46" s="367"/>
      <c r="H46" s="379"/>
      <c r="I46" s="382"/>
      <c r="J46" s="367"/>
    </row>
    <row r="47" spans="1:10" ht="15" customHeight="1">
      <c r="A47" s="375" t="s">
        <v>75</v>
      </c>
      <c r="B47" s="375" t="s">
        <v>76</v>
      </c>
      <c r="C47" s="375" t="s">
        <v>65</v>
      </c>
      <c r="D47" s="12" t="s">
        <v>17</v>
      </c>
      <c r="E47" s="12" t="s">
        <v>69</v>
      </c>
      <c r="F47" s="366"/>
      <c r="G47" s="370">
        <v>5</v>
      </c>
      <c r="H47" s="378" t="s">
        <v>114</v>
      </c>
      <c r="I47" s="380"/>
      <c r="J47" s="365"/>
    </row>
    <row r="48" spans="1:10" ht="54.75" customHeight="1">
      <c r="A48" s="376"/>
      <c r="B48" s="366"/>
      <c r="C48" s="366"/>
      <c r="D48" s="12" t="s">
        <v>20</v>
      </c>
      <c r="E48" s="12" t="s">
        <v>72</v>
      </c>
      <c r="F48" s="366"/>
      <c r="G48" s="366"/>
      <c r="H48" s="379"/>
      <c r="I48" s="381"/>
      <c r="J48" s="366"/>
    </row>
    <row r="49" spans="1:10" ht="47.25" customHeight="1">
      <c r="A49" s="376"/>
      <c r="B49" s="366"/>
      <c r="C49" s="366"/>
      <c r="D49" s="12" t="s">
        <v>22</v>
      </c>
      <c r="E49" s="12" t="s">
        <v>73</v>
      </c>
      <c r="F49" s="366"/>
      <c r="G49" s="366"/>
      <c r="H49" s="379"/>
      <c r="I49" s="381"/>
      <c r="J49" s="366"/>
    </row>
    <row r="50" spans="1:10" ht="55.5" customHeight="1">
      <c r="A50" s="377"/>
      <c r="B50" s="367"/>
      <c r="C50" s="367"/>
      <c r="D50" s="12" t="s">
        <v>24</v>
      </c>
      <c r="E50" s="12" t="s">
        <v>74</v>
      </c>
      <c r="F50" s="366"/>
      <c r="G50" s="367"/>
      <c r="H50" s="379"/>
      <c r="I50" s="382"/>
      <c r="J50" s="367"/>
    </row>
    <row r="51" spans="1:10" ht="58.5" customHeight="1">
      <c r="A51" s="375" t="s">
        <v>78</v>
      </c>
      <c r="B51" s="375" t="s">
        <v>79</v>
      </c>
      <c r="C51" s="375" t="s">
        <v>65</v>
      </c>
      <c r="D51" s="12" t="s">
        <v>17</v>
      </c>
      <c r="E51" s="12" t="s">
        <v>69</v>
      </c>
      <c r="F51" s="366"/>
      <c r="G51" s="370">
        <v>5</v>
      </c>
      <c r="H51" s="375" t="s">
        <v>80</v>
      </c>
      <c r="I51" s="380"/>
      <c r="J51" s="365"/>
    </row>
    <row r="52" spans="1:10" ht="58.5" customHeight="1">
      <c r="A52" s="376"/>
      <c r="B52" s="366"/>
      <c r="C52" s="366"/>
      <c r="D52" s="12" t="s">
        <v>20</v>
      </c>
      <c r="E52" s="12" t="s">
        <v>72</v>
      </c>
      <c r="F52" s="366"/>
      <c r="G52" s="366"/>
      <c r="H52" s="366"/>
      <c r="I52" s="381"/>
      <c r="J52" s="366"/>
    </row>
    <row r="53" spans="1:10" ht="45" customHeight="1">
      <c r="A53" s="376"/>
      <c r="B53" s="366"/>
      <c r="C53" s="366"/>
      <c r="D53" s="12" t="s">
        <v>22</v>
      </c>
      <c r="E53" s="12" t="s">
        <v>73</v>
      </c>
      <c r="F53" s="366"/>
      <c r="G53" s="366"/>
      <c r="H53" s="366"/>
      <c r="I53" s="381"/>
      <c r="J53" s="366"/>
    </row>
    <row r="54" spans="1:10" ht="56.25" customHeight="1">
      <c r="A54" s="377"/>
      <c r="B54" s="367"/>
      <c r="C54" s="367"/>
      <c r="D54" s="12" t="s">
        <v>24</v>
      </c>
      <c r="E54" s="12" t="s">
        <v>74</v>
      </c>
      <c r="F54" s="367"/>
      <c r="G54" s="367"/>
      <c r="H54" s="367"/>
      <c r="I54" s="382"/>
      <c r="J54" s="367"/>
    </row>
    <row r="55" spans="1:10" ht="120" customHeight="1">
      <c r="A55" s="12" t="s">
        <v>81</v>
      </c>
      <c r="B55" s="12" t="s">
        <v>82</v>
      </c>
      <c r="C55" s="12" t="s">
        <v>16</v>
      </c>
      <c r="D55" s="12" t="s">
        <v>83</v>
      </c>
      <c r="E55" s="12" t="s">
        <v>84</v>
      </c>
      <c r="F55" s="12" t="s">
        <v>70</v>
      </c>
      <c r="G55" s="13">
        <v>10</v>
      </c>
      <c r="H55" s="12" t="s">
        <v>115</v>
      </c>
      <c r="I55" s="14"/>
      <c r="J55" s="14"/>
    </row>
    <row r="56" spans="1:10" ht="180" customHeight="1">
      <c r="A56" s="12" t="s">
        <v>86</v>
      </c>
      <c r="B56" s="12" t="s">
        <v>128</v>
      </c>
      <c r="C56" s="12" t="s">
        <v>16</v>
      </c>
      <c r="D56" s="12" t="s">
        <v>83</v>
      </c>
      <c r="E56" s="12" t="s">
        <v>129</v>
      </c>
      <c r="F56" s="12" t="s">
        <v>70</v>
      </c>
      <c r="G56" s="13">
        <v>9</v>
      </c>
      <c r="H56" s="12" t="s">
        <v>190</v>
      </c>
      <c r="I56" s="26"/>
      <c r="J56" s="14"/>
    </row>
    <row r="57" spans="1:10" ht="221.25" customHeight="1">
      <c r="A57" s="12" t="s">
        <v>131</v>
      </c>
      <c r="B57" s="12" t="s">
        <v>89</v>
      </c>
      <c r="C57" s="12" t="s">
        <v>90</v>
      </c>
      <c r="D57" s="12" t="s">
        <v>91</v>
      </c>
      <c r="E57" s="12" t="s">
        <v>92</v>
      </c>
      <c r="F57" s="12" t="s">
        <v>93</v>
      </c>
      <c r="G57" s="13">
        <v>3</v>
      </c>
      <c r="H57" s="12" t="s">
        <v>116</v>
      </c>
      <c r="I57" s="14"/>
      <c r="J57" s="14"/>
    </row>
    <row r="58" spans="1:10" ht="135" customHeight="1">
      <c r="A58" s="12" t="s">
        <v>133</v>
      </c>
      <c r="B58" s="12" t="s">
        <v>95</v>
      </c>
      <c r="C58" s="12" t="s">
        <v>65</v>
      </c>
      <c r="D58" s="12" t="s">
        <v>91</v>
      </c>
      <c r="E58" s="18">
        <v>1</v>
      </c>
      <c r="F58" s="12" t="s">
        <v>70</v>
      </c>
      <c r="G58" s="13">
        <v>2</v>
      </c>
      <c r="H58" s="12" t="s">
        <v>96</v>
      </c>
      <c r="I58" s="14"/>
      <c r="J58" s="14"/>
    </row>
    <row r="59" spans="1:10" ht="75" customHeight="1">
      <c r="A59" s="12" t="s">
        <v>134</v>
      </c>
      <c r="B59" s="12" t="s">
        <v>97</v>
      </c>
      <c r="C59" s="12" t="s">
        <v>98</v>
      </c>
      <c r="D59" s="12" t="s">
        <v>83</v>
      </c>
      <c r="E59" s="18">
        <v>1</v>
      </c>
      <c r="F59" s="12" t="s">
        <v>70</v>
      </c>
      <c r="G59" s="13">
        <v>5</v>
      </c>
      <c r="H59" s="12" t="s">
        <v>96</v>
      </c>
      <c r="I59" s="14"/>
      <c r="J59" s="14"/>
    </row>
    <row r="60" spans="1:10" ht="141" customHeight="1">
      <c r="A60" s="13">
        <v>9</v>
      </c>
      <c r="B60" s="12" t="s">
        <v>99</v>
      </c>
      <c r="C60" s="12" t="s">
        <v>100</v>
      </c>
      <c r="D60" s="12" t="s">
        <v>83</v>
      </c>
      <c r="E60" s="12" t="s">
        <v>101</v>
      </c>
      <c r="F60" s="12" t="s">
        <v>102</v>
      </c>
      <c r="G60" s="13">
        <v>5</v>
      </c>
      <c r="H60" s="12" t="s">
        <v>117</v>
      </c>
      <c r="I60" s="14"/>
      <c r="J60" s="14"/>
    </row>
    <row r="61" spans="1:10" ht="14.45" customHeight="1">
      <c r="A61" s="39"/>
      <c r="B61" s="7" t="s">
        <v>104</v>
      </c>
      <c r="C61" s="17"/>
      <c r="D61" s="17"/>
      <c r="E61" s="17"/>
      <c r="F61" s="17"/>
      <c r="G61" s="31">
        <f>G56+G55+G42+G41+G4+G57+G58+G59+G60</f>
        <v>100</v>
      </c>
      <c r="H61" s="17"/>
      <c r="I61" s="17"/>
      <c r="J61" s="40">
        <f>J6+J10+J15+J19+J23+J28+J33+J37+J51+J41+J43+J47+J55+J56+J57+J58+J58+J59+J60</f>
        <v>0</v>
      </c>
    </row>
    <row r="62" spans="1:10" ht="13.5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</row>
    <row r="63" spans="1:10" ht="13.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</row>
    <row r="64" spans="1:10" ht="30" customHeight="1">
      <c r="A64" s="10"/>
      <c r="B64" s="19" t="s">
        <v>105</v>
      </c>
      <c r="C64" s="10"/>
      <c r="D64" s="10"/>
      <c r="E64" s="10"/>
      <c r="F64" s="10"/>
      <c r="G64" s="10"/>
      <c r="H64" s="10"/>
      <c r="I64" s="10"/>
      <c r="J64" s="10"/>
    </row>
  </sheetData>
  <mergeCells count="85">
    <mergeCell ref="A33:A36"/>
    <mergeCell ref="B33:B36"/>
    <mergeCell ref="C33:C36"/>
    <mergeCell ref="G33:G36"/>
    <mergeCell ref="B4:C4"/>
    <mergeCell ref="B5:C5"/>
    <mergeCell ref="F5:F40"/>
    <mergeCell ref="A6:A9"/>
    <mergeCell ref="B6:B9"/>
    <mergeCell ref="C6:C9"/>
    <mergeCell ref="B14:C14"/>
    <mergeCell ref="A15:A18"/>
    <mergeCell ref="A37:A40"/>
    <mergeCell ref="B37:B40"/>
    <mergeCell ref="C37:C40"/>
    <mergeCell ref="G37:G40"/>
    <mergeCell ref="A23:A26"/>
    <mergeCell ref="B23:B26"/>
    <mergeCell ref="C23:C26"/>
    <mergeCell ref="A2:J2"/>
    <mergeCell ref="G15:G18"/>
    <mergeCell ref="G23:G26"/>
    <mergeCell ref="I6:I9"/>
    <mergeCell ref="J6:J9"/>
    <mergeCell ref="A10:A13"/>
    <mergeCell ref="B10:B13"/>
    <mergeCell ref="C10:C13"/>
    <mergeCell ref="G10:G13"/>
    <mergeCell ref="H10:H13"/>
    <mergeCell ref="I10:I13"/>
    <mergeCell ref="J10:J13"/>
    <mergeCell ref="G6:G9"/>
    <mergeCell ref="H6:H9"/>
    <mergeCell ref="I15:I18"/>
    <mergeCell ref="J15:J18"/>
    <mergeCell ref="A19:A22"/>
    <mergeCell ref="B19:B22"/>
    <mergeCell ref="C19:C22"/>
    <mergeCell ref="G19:G22"/>
    <mergeCell ref="H19:H22"/>
    <mergeCell ref="I19:I22"/>
    <mergeCell ref="J19:J22"/>
    <mergeCell ref="H15:H18"/>
    <mergeCell ref="B15:B18"/>
    <mergeCell ref="C15:C18"/>
    <mergeCell ref="A28:A31"/>
    <mergeCell ref="B28:B31"/>
    <mergeCell ref="C28:C31"/>
    <mergeCell ref="G28:G31"/>
    <mergeCell ref="H28:H31"/>
    <mergeCell ref="B32:C32"/>
    <mergeCell ref="H33:H36"/>
    <mergeCell ref="I33:I36"/>
    <mergeCell ref="J33:J36"/>
    <mergeCell ref="I23:I26"/>
    <mergeCell ref="J23:J26"/>
    <mergeCell ref="B27:C27"/>
    <mergeCell ref="I28:I31"/>
    <mergeCell ref="J28:J31"/>
    <mergeCell ref="H23:H26"/>
    <mergeCell ref="H37:H40"/>
    <mergeCell ref="I37:I40"/>
    <mergeCell ref="J37:J40"/>
    <mergeCell ref="I43:I46"/>
    <mergeCell ref="I47:I50"/>
    <mergeCell ref="J43:J46"/>
    <mergeCell ref="J47:J50"/>
    <mergeCell ref="H43:H46"/>
    <mergeCell ref="H47:H50"/>
    <mergeCell ref="H51:H54"/>
    <mergeCell ref="I51:I54"/>
    <mergeCell ref="J51:J54"/>
    <mergeCell ref="A51:A54"/>
    <mergeCell ref="B51:B54"/>
    <mergeCell ref="C51:C54"/>
    <mergeCell ref="F43:F54"/>
    <mergeCell ref="G51:G54"/>
    <mergeCell ref="A43:A46"/>
    <mergeCell ref="B43:B46"/>
    <mergeCell ref="C43:C46"/>
    <mergeCell ref="G43:G46"/>
    <mergeCell ref="A47:A50"/>
    <mergeCell ref="B47:B50"/>
    <mergeCell ref="C47:C50"/>
    <mergeCell ref="G47:G50"/>
  </mergeCells>
  <pageMargins left="0.11811000000000001" right="0" top="0.55118100000000003" bottom="0.55118100000000003" header="0.31496099999999999" footer="0.31496099999999999"/>
  <pageSetup scale="50" fitToHeight="2" orientation="portrait" r:id="rId1"/>
  <headerFooter>
    <oddFooter>&amp;C&amp;"Helvetica Neue,Regular"&amp;12&amp;K000000&amp;P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showGridLines="0" workbookViewId="0">
      <selection activeCell="H8" sqref="H8"/>
    </sheetView>
  </sheetViews>
  <sheetFormatPr defaultColWidth="8.85546875" defaultRowHeight="15" customHeight="1"/>
  <cols>
    <col min="1" max="1" width="4.85546875" style="51" customWidth="1"/>
    <col min="2" max="2" width="24.140625" style="51" customWidth="1"/>
    <col min="3" max="3" width="12.42578125" style="51" customWidth="1"/>
    <col min="4" max="4" width="22.85546875" style="51" customWidth="1"/>
    <col min="5" max="5" width="9.7109375" style="51" customWidth="1"/>
    <col min="6" max="6" width="18.28515625" style="51" customWidth="1"/>
    <col min="7" max="7" width="13.28515625" style="51" customWidth="1"/>
    <col min="8" max="8" width="32.42578125" style="51" customWidth="1"/>
    <col min="9" max="9" width="11.140625" style="51" customWidth="1"/>
    <col min="10" max="10" width="30.28515625" style="51" customWidth="1"/>
    <col min="11" max="14" width="8.85546875" style="51" customWidth="1"/>
    <col min="15" max="16384" width="8.85546875" style="51"/>
  </cols>
  <sheetData>
    <row r="1" spans="1:13" ht="75" customHeight="1">
      <c r="A1" s="10"/>
      <c r="B1" s="10"/>
      <c r="C1" s="10"/>
      <c r="D1" s="10"/>
      <c r="E1" s="10"/>
      <c r="F1" s="10"/>
      <c r="G1" s="10"/>
      <c r="H1" s="10"/>
      <c r="I1" s="10"/>
      <c r="J1" s="19" t="s">
        <v>480</v>
      </c>
      <c r="K1" s="24"/>
      <c r="L1" s="24"/>
      <c r="M1" s="24"/>
    </row>
    <row r="2" spans="1:13" ht="36.75" customHeight="1">
      <c r="A2" s="432" t="s">
        <v>213</v>
      </c>
      <c r="B2" s="433"/>
      <c r="C2" s="433"/>
      <c r="D2" s="433"/>
      <c r="E2" s="433"/>
      <c r="F2" s="433"/>
      <c r="G2" s="433"/>
      <c r="H2" s="433"/>
      <c r="I2" s="433"/>
      <c r="J2" s="433"/>
      <c r="K2" s="48"/>
      <c r="L2" s="48"/>
      <c r="M2" s="48"/>
    </row>
    <row r="3" spans="1:13" ht="45" customHeigh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214</v>
      </c>
      <c r="G3" s="12" t="s">
        <v>6</v>
      </c>
      <c r="H3" s="12" t="s">
        <v>7</v>
      </c>
      <c r="I3" s="12" t="s">
        <v>8</v>
      </c>
      <c r="J3" s="12" t="s">
        <v>9</v>
      </c>
      <c r="K3" s="25"/>
      <c r="L3" s="24"/>
      <c r="M3" s="24"/>
    </row>
    <row r="4" spans="1:13" ht="53.25" customHeight="1">
      <c r="A4" s="370">
        <v>1</v>
      </c>
      <c r="B4" s="375" t="s">
        <v>215</v>
      </c>
      <c r="C4" s="375" t="s">
        <v>16</v>
      </c>
      <c r="D4" s="12" t="s">
        <v>17</v>
      </c>
      <c r="E4" s="12" t="s">
        <v>140</v>
      </c>
      <c r="F4" s="375" t="s">
        <v>70</v>
      </c>
      <c r="G4" s="370">
        <v>60</v>
      </c>
      <c r="H4" s="375" t="s">
        <v>216</v>
      </c>
      <c r="I4" s="385"/>
      <c r="J4" s="365"/>
      <c r="K4" s="25"/>
      <c r="L4" s="24"/>
      <c r="M4" s="24"/>
    </row>
    <row r="5" spans="1:13" ht="24.75" customHeight="1">
      <c r="A5" s="366"/>
      <c r="B5" s="366"/>
      <c r="C5" s="366"/>
      <c r="D5" s="12" t="s">
        <v>20</v>
      </c>
      <c r="E5" s="12" t="s">
        <v>21</v>
      </c>
      <c r="F5" s="366"/>
      <c r="G5" s="366"/>
      <c r="H5" s="366"/>
      <c r="I5" s="386"/>
      <c r="J5" s="366"/>
      <c r="K5" s="25"/>
      <c r="L5" s="24"/>
      <c r="M5" s="24"/>
    </row>
    <row r="6" spans="1:13" ht="35.25" customHeight="1">
      <c r="A6" s="366"/>
      <c r="B6" s="366"/>
      <c r="C6" s="366"/>
      <c r="D6" s="12" t="s">
        <v>22</v>
      </c>
      <c r="E6" s="12" t="s">
        <v>143</v>
      </c>
      <c r="F6" s="366"/>
      <c r="G6" s="366"/>
      <c r="H6" s="366"/>
      <c r="I6" s="386"/>
      <c r="J6" s="366"/>
      <c r="K6" s="25"/>
      <c r="L6" s="24"/>
      <c r="M6" s="24"/>
    </row>
    <row r="7" spans="1:13" ht="14.45" customHeight="1">
      <c r="A7" s="367"/>
      <c r="B7" s="367"/>
      <c r="C7" s="367"/>
      <c r="D7" s="12" t="s">
        <v>24</v>
      </c>
      <c r="E7" s="12" t="s">
        <v>34</v>
      </c>
      <c r="F7" s="367"/>
      <c r="G7" s="367"/>
      <c r="H7" s="367"/>
      <c r="I7" s="387"/>
      <c r="J7" s="367"/>
      <c r="K7" s="25"/>
      <c r="L7" s="24"/>
      <c r="M7" s="24"/>
    </row>
    <row r="8" spans="1:13" ht="105" customHeight="1">
      <c r="A8" s="13">
        <v>2</v>
      </c>
      <c r="B8" s="12" t="s">
        <v>217</v>
      </c>
      <c r="C8" s="12" t="s">
        <v>16</v>
      </c>
      <c r="D8" s="12" t="s">
        <v>218</v>
      </c>
      <c r="E8" s="13">
        <v>100</v>
      </c>
      <c r="F8" s="12" t="s">
        <v>219</v>
      </c>
      <c r="G8" s="13">
        <v>15</v>
      </c>
      <c r="H8" s="12" t="s">
        <v>220</v>
      </c>
      <c r="I8" s="14"/>
      <c r="J8" s="14"/>
      <c r="K8" s="25"/>
      <c r="L8" s="24"/>
      <c r="M8" s="24"/>
    </row>
    <row r="9" spans="1:13" ht="210" customHeight="1">
      <c r="A9" s="13">
        <v>3</v>
      </c>
      <c r="B9" s="12" t="s">
        <v>89</v>
      </c>
      <c r="C9" s="12" t="s">
        <v>90</v>
      </c>
      <c r="D9" s="12" t="s">
        <v>91</v>
      </c>
      <c r="E9" s="12" t="s">
        <v>92</v>
      </c>
      <c r="F9" s="12" t="s">
        <v>93</v>
      </c>
      <c r="G9" s="13">
        <v>3</v>
      </c>
      <c r="H9" s="12" t="s">
        <v>116</v>
      </c>
      <c r="I9" s="14"/>
      <c r="J9" s="14"/>
      <c r="K9" s="25"/>
      <c r="L9" s="24"/>
      <c r="M9" s="24"/>
    </row>
    <row r="10" spans="1:13" ht="135" customHeight="1">
      <c r="A10" s="13">
        <v>4</v>
      </c>
      <c r="B10" s="12" t="s">
        <v>95</v>
      </c>
      <c r="C10" s="12" t="s">
        <v>65</v>
      </c>
      <c r="D10" s="12" t="s">
        <v>91</v>
      </c>
      <c r="E10" s="18">
        <v>1</v>
      </c>
      <c r="F10" s="12" t="s">
        <v>70</v>
      </c>
      <c r="G10" s="13">
        <v>2</v>
      </c>
      <c r="H10" s="12" t="s">
        <v>96</v>
      </c>
      <c r="I10" s="14"/>
      <c r="J10" s="14"/>
      <c r="K10" s="25"/>
      <c r="L10" s="24"/>
      <c r="M10" s="24"/>
    </row>
    <row r="11" spans="1:13" ht="75" customHeight="1">
      <c r="A11" s="13">
        <v>5</v>
      </c>
      <c r="B11" s="12" t="s">
        <v>97</v>
      </c>
      <c r="C11" s="12" t="s">
        <v>98</v>
      </c>
      <c r="D11" s="12" t="s">
        <v>83</v>
      </c>
      <c r="E11" s="18">
        <v>1</v>
      </c>
      <c r="F11" s="12" t="s">
        <v>70</v>
      </c>
      <c r="G11" s="13">
        <v>20</v>
      </c>
      <c r="H11" s="12" t="s">
        <v>96</v>
      </c>
      <c r="I11" s="14"/>
      <c r="J11" s="14"/>
      <c r="K11" s="25"/>
      <c r="L11" s="24"/>
      <c r="M11" s="24"/>
    </row>
    <row r="12" spans="1:13" ht="14.45" customHeight="1">
      <c r="A12" s="17"/>
      <c r="B12" s="39" t="s">
        <v>104</v>
      </c>
      <c r="C12" s="17"/>
      <c r="D12" s="17"/>
      <c r="E12" s="17"/>
      <c r="F12" s="17"/>
      <c r="G12" s="31">
        <f>G8+G4+G9+G10+G11</f>
        <v>100</v>
      </c>
      <c r="H12" s="17"/>
      <c r="I12" s="17"/>
      <c r="J12" s="40">
        <f>J4+J8+J9+J10+J11</f>
        <v>0</v>
      </c>
      <c r="K12" s="25"/>
      <c r="L12" s="24"/>
      <c r="M12" s="24"/>
    </row>
    <row r="13" spans="1:13" ht="14.45" customHeight="1">
      <c r="A13" s="34"/>
      <c r="B13" s="34"/>
      <c r="C13" s="34"/>
      <c r="D13" s="34"/>
      <c r="E13" s="52"/>
      <c r="F13" s="52"/>
      <c r="G13" s="34"/>
      <c r="H13" s="34"/>
      <c r="I13" s="34"/>
      <c r="J13" s="34"/>
      <c r="K13" s="24"/>
      <c r="L13" s="24"/>
      <c r="M13" s="24"/>
    </row>
    <row r="14" spans="1:13" ht="30" customHeight="1">
      <c r="A14" s="10"/>
      <c r="B14" s="19" t="s">
        <v>105</v>
      </c>
      <c r="C14" s="10"/>
      <c r="D14" s="10"/>
      <c r="E14" s="10"/>
      <c r="F14" s="10"/>
      <c r="G14" s="10"/>
      <c r="H14" s="10"/>
      <c r="I14" s="10"/>
      <c r="J14" s="10"/>
      <c r="K14" s="24"/>
      <c r="L14" s="24"/>
      <c r="M14" s="24"/>
    </row>
  </sheetData>
  <mergeCells count="9">
    <mergeCell ref="A2:J2"/>
    <mergeCell ref="A4:A7"/>
    <mergeCell ref="B4:B7"/>
    <mergeCell ref="C4:C7"/>
    <mergeCell ref="H4:H7"/>
    <mergeCell ref="G4:G7"/>
    <mergeCell ref="F4:F7"/>
    <mergeCell ref="I4:I7"/>
    <mergeCell ref="J4:J7"/>
  </mergeCells>
  <pageMargins left="0.25" right="0.25" top="0.75" bottom="0.75" header="0.3" footer="0.3"/>
  <pageSetup scale="56" fitToHeight="2" orientation="portrait" r:id="rId1"/>
  <headerFooter>
    <oddFooter>&amp;C&amp;"Helvetica Neue,Regular"&amp;12&amp;K000000&amp;P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showGridLines="0" workbookViewId="0">
      <selection activeCell="H5" sqref="H5"/>
    </sheetView>
  </sheetViews>
  <sheetFormatPr defaultColWidth="8.85546875" defaultRowHeight="15" customHeight="1"/>
  <cols>
    <col min="1" max="1" width="6.28515625" style="53" customWidth="1"/>
    <col min="2" max="2" width="23.42578125" style="53" customWidth="1"/>
    <col min="3" max="3" width="11.42578125" style="53" customWidth="1"/>
    <col min="4" max="4" width="24.42578125" style="53" customWidth="1"/>
    <col min="5" max="5" width="15.140625" style="53" customWidth="1"/>
    <col min="6" max="6" width="23.7109375" style="53" customWidth="1"/>
    <col min="7" max="7" width="12" style="53" customWidth="1"/>
    <col min="8" max="8" width="33.7109375" style="53" customWidth="1"/>
    <col min="9" max="9" width="11.42578125" style="53" customWidth="1"/>
    <col min="10" max="10" width="40.42578125" style="53" customWidth="1"/>
    <col min="11" max="14" width="8.85546875" style="53" customWidth="1"/>
    <col min="15" max="16384" width="8.85546875" style="53"/>
  </cols>
  <sheetData>
    <row r="1" spans="1:13" ht="73.5" customHeight="1">
      <c r="A1" s="10"/>
      <c r="B1" s="10"/>
      <c r="C1" s="10"/>
      <c r="D1" s="10"/>
      <c r="E1" s="10"/>
      <c r="F1" s="10"/>
      <c r="G1" s="10"/>
      <c r="H1" s="10"/>
      <c r="I1" s="10"/>
      <c r="J1" s="19" t="s">
        <v>481</v>
      </c>
      <c r="K1" s="24"/>
      <c r="L1" s="24"/>
      <c r="M1" s="24"/>
    </row>
    <row r="2" spans="1:13" ht="33.75" customHeight="1">
      <c r="A2" s="368" t="s">
        <v>221</v>
      </c>
      <c r="B2" s="384"/>
      <c r="C2" s="384"/>
      <c r="D2" s="384"/>
      <c r="E2" s="384"/>
      <c r="F2" s="384"/>
      <c r="G2" s="384"/>
      <c r="H2" s="384"/>
      <c r="I2" s="384"/>
      <c r="J2" s="384"/>
      <c r="K2" s="54"/>
      <c r="L2" s="54"/>
      <c r="M2" s="54"/>
    </row>
    <row r="3" spans="1:13" ht="45" customHeigh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25"/>
      <c r="L3" s="24"/>
      <c r="M3" s="24"/>
    </row>
    <row r="4" spans="1:13" ht="50.25" customHeight="1">
      <c r="A4" s="13">
        <v>1</v>
      </c>
      <c r="B4" s="371" t="s">
        <v>222</v>
      </c>
      <c r="C4" s="435"/>
      <c r="D4" s="372"/>
      <c r="E4" s="13">
        <v>100</v>
      </c>
      <c r="F4" s="2"/>
      <c r="G4" s="13">
        <f>G5</f>
        <v>40</v>
      </c>
      <c r="H4" s="2"/>
      <c r="I4" s="2"/>
      <c r="J4" s="2"/>
      <c r="K4" s="25"/>
      <c r="L4" s="24"/>
      <c r="M4" s="24"/>
    </row>
    <row r="5" spans="1:13" ht="24.75" customHeight="1">
      <c r="A5" s="12" t="s">
        <v>11</v>
      </c>
      <c r="B5" s="373" t="s">
        <v>30</v>
      </c>
      <c r="C5" s="434"/>
      <c r="D5" s="434"/>
      <c r="E5" s="374"/>
      <c r="F5" s="2"/>
      <c r="G5" s="13">
        <f>G6+G10</f>
        <v>40</v>
      </c>
      <c r="H5" s="2"/>
      <c r="I5" s="2"/>
      <c r="J5" s="2"/>
      <c r="K5" s="25"/>
      <c r="L5" s="24"/>
      <c r="M5" s="24"/>
    </row>
    <row r="6" spans="1:13" ht="43.5" customHeight="1">
      <c r="A6" s="375" t="s">
        <v>14</v>
      </c>
      <c r="B6" s="378" t="s">
        <v>36</v>
      </c>
      <c r="C6" s="378" t="s">
        <v>16</v>
      </c>
      <c r="D6" s="12" t="s">
        <v>17</v>
      </c>
      <c r="E6" s="12" t="s">
        <v>37</v>
      </c>
      <c r="F6" s="378" t="s">
        <v>70</v>
      </c>
      <c r="G6" s="383">
        <v>20</v>
      </c>
      <c r="H6" s="378" t="s">
        <v>223</v>
      </c>
      <c r="I6" s="385"/>
      <c r="J6" s="365"/>
      <c r="K6" s="25"/>
      <c r="L6" s="24"/>
      <c r="M6" s="24"/>
    </row>
    <row r="7" spans="1:13" ht="33.75" customHeight="1">
      <c r="A7" s="376"/>
      <c r="B7" s="379"/>
      <c r="C7" s="379"/>
      <c r="D7" s="12" t="s">
        <v>20</v>
      </c>
      <c r="E7" s="12" t="s">
        <v>39</v>
      </c>
      <c r="F7" s="379"/>
      <c r="G7" s="379"/>
      <c r="H7" s="379"/>
      <c r="I7" s="386"/>
      <c r="J7" s="366"/>
      <c r="K7" s="25"/>
      <c r="L7" s="24"/>
      <c r="M7" s="24"/>
    </row>
    <row r="8" spans="1:13" ht="28.5" customHeight="1">
      <c r="A8" s="376"/>
      <c r="B8" s="379"/>
      <c r="C8" s="379"/>
      <c r="D8" s="12" t="s">
        <v>22</v>
      </c>
      <c r="E8" s="12" t="s">
        <v>40</v>
      </c>
      <c r="F8" s="379"/>
      <c r="G8" s="379"/>
      <c r="H8" s="379"/>
      <c r="I8" s="386"/>
      <c r="J8" s="366"/>
      <c r="K8" s="25"/>
      <c r="L8" s="24"/>
      <c r="M8" s="24"/>
    </row>
    <row r="9" spans="1:13" ht="38.25" customHeight="1">
      <c r="A9" s="377"/>
      <c r="B9" s="379"/>
      <c r="C9" s="379"/>
      <c r="D9" s="12" t="s">
        <v>24</v>
      </c>
      <c r="E9" s="12" t="s">
        <v>34</v>
      </c>
      <c r="F9" s="379"/>
      <c r="G9" s="379"/>
      <c r="H9" s="379"/>
      <c r="I9" s="387"/>
      <c r="J9" s="367"/>
      <c r="K9" s="25"/>
      <c r="L9" s="24"/>
      <c r="M9" s="24"/>
    </row>
    <row r="10" spans="1:13" ht="39" customHeight="1">
      <c r="A10" s="375" t="s">
        <v>26</v>
      </c>
      <c r="B10" s="378" t="s">
        <v>42</v>
      </c>
      <c r="C10" s="378" t="s">
        <v>16</v>
      </c>
      <c r="D10" s="12" t="s">
        <v>17</v>
      </c>
      <c r="E10" s="12" t="s">
        <v>37</v>
      </c>
      <c r="F10" s="379"/>
      <c r="G10" s="383">
        <v>20</v>
      </c>
      <c r="H10" s="378" t="s">
        <v>224</v>
      </c>
      <c r="I10" s="385"/>
      <c r="J10" s="365"/>
      <c r="K10" s="25"/>
      <c r="L10" s="24"/>
      <c r="M10" s="24"/>
    </row>
    <row r="11" spans="1:13" ht="28.5" customHeight="1">
      <c r="A11" s="376"/>
      <c r="B11" s="379"/>
      <c r="C11" s="379"/>
      <c r="D11" s="12" t="s">
        <v>20</v>
      </c>
      <c r="E11" s="12" t="s">
        <v>39</v>
      </c>
      <c r="F11" s="379"/>
      <c r="G11" s="379"/>
      <c r="H11" s="379"/>
      <c r="I11" s="386"/>
      <c r="J11" s="366"/>
      <c r="K11" s="25"/>
      <c r="L11" s="24"/>
      <c r="M11" s="24"/>
    </row>
    <row r="12" spans="1:13" ht="42.75" customHeight="1">
      <c r="A12" s="376"/>
      <c r="B12" s="379"/>
      <c r="C12" s="379"/>
      <c r="D12" s="12" t="s">
        <v>22</v>
      </c>
      <c r="E12" s="12" t="s">
        <v>40</v>
      </c>
      <c r="F12" s="379"/>
      <c r="G12" s="379"/>
      <c r="H12" s="379"/>
      <c r="I12" s="386"/>
      <c r="J12" s="366"/>
      <c r="K12" s="25"/>
      <c r="L12" s="24"/>
      <c r="M12" s="24"/>
    </row>
    <row r="13" spans="1:13" ht="31.5" customHeight="1">
      <c r="A13" s="377"/>
      <c r="B13" s="379"/>
      <c r="C13" s="379"/>
      <c r="D13" s="12" t="s">
        <v>24</v>
      </c>
      <c r="E13" s="12" t="s">
        <v>34</v>
      </c>
      <c r="F13" s="379"/>
      <c r="G13" s="379"/>
      <c r="H13" s="379"/>
      <c r="I13" s="387"/>
      <c r="J13" s="367"/>
      <c r="K13" s="25"/>
      <c r="L13" s="24"/>
      <c r="M13" s="24"/>
    </row>
    <row r="14" spans="1:13" ht="136.5" customHeight="1">
      <c r="A14" s="13">
        <v>2</v>
      </c>
      <c r="B14" s="12" t="s">
        <v>225</v>
      </c>
      <c r="C14" s="12" t="s">
        <v>16</v>
      </c>
      <c r="D14" s="12" t="s">
        <v>83</v>
      </c>
      <c r="E14" s="13">
        <v>90</v>
      </c>
      <c r="F14" s="12" t="s">
        <v>102</v>
      </c>
      <c r="G14" s="13">
        <v>15</v>
      </c>
      <c r="H14" s="12" t="s">
        <v>226</v>
      </c>
      <c r="I14" s="26"/>
      <c r="J14" s="14"/>
      <c r="K14" s="25"/>
      <c r="L14" s="24"/>
      <c r="M14" s="24"/>
    </row>
    <row r="15" spans="1:13" ht="137.25" customHeight="1">
      <c r="A15" s="13">
        <v>3</v>
      </c>
      <c r="B15" s="12" t="s">
        <v>227</v>
      </c>
      <c r="C15" s="12" t="s">
        <v>16</v>
      </c>
      <c r="D15" s="12" t="s">
        <v>83</v>
      </c>
      <c r="E15" s="13">
        <v>95</v>
      </c>
      <c r="F15" s="12" t="s">
        <v>102</v>
      </c>
      <c r="G15" s="13">
        <v>10</v>
      </c>
      <c r="H15" s="12" t="s">
        <v>228</v>
      </c>
      <c r="I15" s="26"/>
      <c r="J15" s="14"/>
      <c r="K15" s="25"/>
      <c r="L15" s="24"/>
      <c r="M15" s="24"/>
    </row>
    <row r="16" spans="1:13" ht="94.5" customHeight="1">
      <c r="A16" s="13">
        <v>4</v>
      </c>
      <c r="B16" s="12" t="s">
        <v>229</v>
      </c>
      <c r="C16" s="12" t="s">
        <v>230</v>
      </c>
      <c r="D16" s="12" t="s">
        <v>218</v>
      </c>
      <c r="E16" s="13">
        <v>100</v>
      </c>
      <c r="F16" s="12" t="s">
        <v>102</v>
      </c>
      <c r="G16" s="13">
        <v>10</v>
      </c>
      <c r="H16" s="12" t="s">
        <v>220</v>
      </c>
      <c r="I16" s="14"/>
      <c r="J16" s="14"/>
      <c r="K16" s="25"/>
      <c r="L16" s="24"/>
      <c r="M16" s="24"/>
    </row>
    <row r="17" spans="1:13" ht="144" customHeight="1">
      <c r="A17" s="12" t="s">
        <v>86</v>
      </c>
      <c r="B17" s="12" t="s">
        <v>89</v>
      </c>
      <c r="C17" s="12" t="s">
        <v>90</v>
      </c>
      <c r="D17" s="12" t="s">
        <v>91</v>
      </c>
      <c r="E17" s="12" t="s">
        <v>92</v>
      </c>
      <c r="F17" s="12" t="s">
        <v>93</v>
      </c>
      <c r="G17" s="13">
        <v>3</v>
      </c>
      <c r="H17" s="12" t="s">
        <v>116</v>
      </c>
      <c r="I17" s="14"/>
      <c r="J17" s="14"/>
      <c r="K17" s="25"/>
      <c r="L17" s="24"/>
      <c r="M17" s="24"/>
    </row>
    <row r="18" spans="1:13" ht="140.25" customHeight="1">
      <c r="A18" s="12" t="s">
        <v>131</v>
      </c>
      <c r="B18" s="12" t="s">
        <v>95</v>
      </c>
      <c r="C18" s="12" t="s">
        <v>65</v>
      </c>
      <c r="D18" s="12" t="s">
        <v>91</v>
      </c>
      <c r="E18" s="18">
        <v>1</v>
      </c>
      <c r="F18" s="12" t="s">
        <v>70</v>
      </c>
      <c r="G18" s="13">
        <v>2</v>
      </c>
      <c r="H18" s="12" t="s">
        <v>96</v>
      </c>
      <c r="I18" s="14"/>
      <c r="J18" s="14"/>
      <c r="K18" s="25"/>
      <c r="L18" s="24"/>
      <c r="M18" s="24"/>
    </row>
    <row r="19" spans="1:13" ht="54" customHeight="1">
      <c r="A19" s="12" t="s">
        <v>133</v>
      </c>
      <c r="B19" s="12" t="s">
        <v>231</v>
      </c>
      <c r="C19" s="12" t="s">
        <v>16</v>
      </c>
      <c r="D19" s="12" t="s">
        <v>83</v>
      </c>
      <c r="E19" s="12" t="s">
        <v>232</v>
      </c>
      <c r="F19" s="12" t="s">
        <v>102</v>
      </c>
      <c r="G19" s="13">
        <v>5</v>
      </c>
      <c r="H19" s="12" t="s">
        <v>233</v>
      </c>
      <c r="I19" s="14"/>
      <c r="J19" s="14"/>
      <c r="K19" s="25"/>
      <c r="L19" s="24"/>
      <c r="M19" s="24"/>
    </row>
    <row r="20" spans="1:13" ht="75" customHeight="1">
      <c r="A20" s="12" t="s">
        <v>134</v>
      </c>
      <c r="B20" s="12" t="s">
        <v>234</v>
      </c>
      <c r="C20" s="12" t="s">
        <v>235</v>
      </c>
      <c r="D20" s="12" t="s">
        <v>83</v>
      </c>
      <c r="E20" s="18">
        <v>1</v>
      </c>
      <c r="F20" s="12" t="s">
        <v>236</v>
      </c>
      <c r="G20" s="13">
        <v>5</v>
      </c>
      <c r="H20" s="12" t="s">
        <v>96</v>
      </c>
      <c r="I20" s="14"/>
      <c r="J20" s="14"/>
      <c r="K20" s="25"/>
      <c r="L20" s="24"/>
      <c r="M20" s="24"/>
    </row>
    <row r="21" spans="1:13" ht="147.75" customHeight="1">
      <c r="A21" s="12" t="s">
        <v>135</v>
      </c>
      <c r="B21" s="12" t="s">
        <v>237</v>
      </c>
      <c r="C21" s="12" t="s">
        <v>100</v>
      </c>
      <c r="D21" s="12" t="s">
        <v>83</v>
      </c>
      <c r="E21" s="12" t="s">
        <v>101</v>
      </c>
      <c r="F21" s="12" t="s">
        <v>102</v>
      </c>
      <c r="G21" s="13">
        <v>5</v>
      </c>
      <c r="H21" s="12" t="s">
        <v>117</v>
      </c>
      <c r="I21" s="14"/>
      <c r="J21" s="14"/>
      <c r="K21" s="25"/>
      <c r="L21" s="24"/>
      <c r="M21" s="24"/>
    </row>
    <row r="22" spans="1:13" ht="105" customHeight="1">
      <c r="A22" s="12" t="s">
        <v>187</v>
      </c>
      <c r="B22" s="12" t="s">
        <v>238</v>
      </c>
      <c r="C22" s="12" t="s">
        <v>239</v>
      </c>
      <c r="D22" s="12" t="s">
        <v>83</v>
      </c>
      <c r="E22" s="13">
        <v>0</v>
      </c>
      <c r="F22" s="12" t="s">
        <v>102</v>
      </c>
      <c r="G22" s="13">
        <v>5</v>
      </c>
      <c r="H22" s="12" t="s">
        <v>240</v>
      </c>
      <c r="I22" s="14"/>
      <c r="J22" s="14"/>
      <c r="K22" s="25"/>
      <c r="L22" s="24"/>
      <c r="M22" s="24"/>
    </row>
    <row r="23" spans="1:13" ht="14.45" customHeight="1">
      <c r="A23" s="17"/>
      <c r="B23" s="39" t="s">
        <v>104</v>
      </c>
      <c r="C23" s="17"/>
      <c r="D23" s="17"/>
      <c r="E23" s="17"/>
      <c r="F23" s="17"/>
      <c r="G23" s="31">
        <f>G16+G15+G14+G4+G17+G18+G19+G20+G21+G22</f>
        <v>100</v>
      </c>
      <c r="H23" s="17"/>
      <c r="I23" s="17"/>
      <c r="J23" s="40">
        <f>J6+J10+J14+J15+J16+J17+J18+J19+J20+J21+J22</f>
        <v>0</v>
      </c>
      <c r="K23" s="25"/>
      <c r="L23" s="24"/>
      <c r="M23" s="24"/>
    </row>
    <row r="24" spans="1:13" ht="13.5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24"/>
      <c r="L24" s="24"/>
      <c r="M24" s="24"/>
    </row>
    <row r="25" spans="1:13" ht="30" customHeight="1">
      <c r="A25" s="10"/>
      <c r="B25" s="19" t="s">
        <v>105</v>
      </c>
      <c r="C25" s="10"/>
      <c r="D25" s="10"/>
      <c r="E25" s="10"/>
      <c r="F25" s="10"/>
      <c r="G25" s="10"/>
      <c r="H25" s="10"/>
      <c r="I25" s="10"/>
      <c r="J25" s="10"/>
      <c r="K25" s="24"/>
      <c r="L25" s="24"/>
      <c r="M25" s="24"/>
    </row>
  </sheetData>
  <mergeCells count="18">
    <mergeCell ref="B10:B13"/>
    <mergeCell ref="C10:C13"/>
    <mergeCell ref="I6:I9"/>
    <mergeCell ref="J6:J9"/>
    <mergeCell ref="I10:I13"/>
    <mergeCell ref="J10:J13"/>
    <mergeCell ref="A2:J2"/>
    <mergeCell ref="A6:A9"/>
    <mergeCell ref="A10:A13"/>
    <mergeCell ref="B5:E5"/>
    <mergeCell ref="B4:D4"/>
    <mergeCell ref="F6:F13"/>
    <mergeCell ref="H6:H9"/>
    <mergeCell ref="H10:H13"/>
    <mergeCell ref="G6:G9"/>
    <mergeCell ref="G10:G13"/>
    <mergeCell ref="B6:B9"/>
    <mergeCell ref="C6:C9"/>
  </mergeCells>
  <pageMargins left="0.31496099999999999" right="0.31496099999999999" top="0.15748000000000001" bottom="0.55118100000000003" header="0.31496099999999999" footer="0.31496099999999999"/>
  <pageSetup scale="49" fitToHeight="2" orientation="portrait" r:id="rId1"/>
  <headerFooter>
    <oddFooter>&amp;C&amp;"Helvetica Neue,Regular"&amp;12&amp;K000000&amp;P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showGridLines="0" workbookViewId="0">
      <selection activeCell="J8" sqref="J8"/>
    </sheetView>
  </sheetViews>
  <sheetFormatPr defaultColWidth="8.85546875" defaultRowHeight="15" customHeight="1"/>
  <cols>
    <col min="1" max="1" width="5.85546875" style="55" customWidth="1"/>
    <col min="2" max="2" width="24.42578125" style="55" customWidth="1"/>
    <col min="3" max="3" width="11.7109375" style="55" customWidth="1"/>
    <col min="4" max="4" width="23.85546875" style="55" customWidth="1"/>
    <col min="5" max="5" width="10" style="55" customWidth="1"/>
    <col min="6" max="6" width="17.28515625" style="55" customWidth="1"/>
    <col min="7" max="7" width="11.28515625" style="55" customWidth="1"/>
    <col min="8" max="8" width="31.85546875" style="55" customWidth="1"/>
    <col min="9" max="9" width="9.42578125" style="55" customWidth="1"/>
    <col min="10" max="10" width="40.85546875" style="55" customWidth="1"/>
    <col min="11" max="11" width="9.140625" style="55" customWidth="1"/>
    <col min="12" max="12" width="8.85546875" style="55" customWidth="1"/>
    <col min="13" max="16384" width="8.85546875" style="55"/>
  </cols>
  <sheetData>
    <row r="1" spans="1:11" ht="60" customHeight="1">
      <c r="A1" s="10"/>
      <c r="B1" s="10"/>
      <c r="C1" s="10"/>
      <c r="D1" s="10"/>
      <c r="E1" s="10"/>
      <c r="F1" s="10"/>
      <c r="G1" s="10"/>
      <c r="H1" s="10"/>
      <c r="I1" s="10"/>
      <c r="J1" s="19" t="s">
        <v>482</v>
      </c>
      <c r="K1" s="10"/>
    </row>
    <row r="2" spans="1:11" ht="33.75" customHeight="1">
      <c r="A2" s="368" t="s">
        <v>241</v>
      </c>
      <c r="B2" s="384"/>
      <c r="C2" s="384"/>
      <c r="D2" s="384"/>
      <c r="E2" s="384"/>
      <c r="F2" s="384"/>
      <c r="G2" s="384"/>
      <c r="H2" s="384"/>
      <c r="I2" s="384"/>
      <c r="J2" s="384"/>
      <c r="K2" s="56"/>
    </row>
    <row r="3" spans="1:11" ht="66.75" customHeight="1">
      <c r="A3" s="12" t="s">
        <v>0</v>
      </c>
      <c r="B3" s="12" t="s">
        <v>242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1"/>
    </row>
    <row r="4" spans="1:11" ht="29.25" customHeight="1">
      <c r="A4" s="370">
        <v>1</v>
      </c>
      <c r="B4" s="375" t="s">
        <v>243</v>
      </c>
      <c r="C4" s="375" t="s">
        <v>16</v>
      </c>
      <c r="D4" s="12" t="s">
        <v>17</v>
      </c>
      <c r="E4" s="12" t="s">
        <v>140</v>
      </c>
      <c r="F4" s="375" t="s">
        <v>70</v>
      </c>
      <c r="G4" s="370">
        <v>40</v>
      </c>
      <c r="H4" s="375" t="s">
        <v>244</v>
      </c>
      <c r="I4" s="380"/>
      <c r="J4" s="365"/>
      <c r="K4" s="11"/>
    </row>
    <row r="5" spans="1:11" ht="22.5" customHeight="1">
      <c r="A5" s="366"/>
      <c r="B5" s="366"/>
      <c r="C5" s="366"/>
      <c r="D5" s="12" t="s">
        <v>20</v>
      </c>
      <c r="E5" s="12" t="s">
        <v>21</v>
      </c>
      <c r="F5" s="366"/>
      <c r="G5" s="366"/>
      <c r="H5" s="366"/>
      <c r="I5" s="381"/>
      <c r="J5" s="366"/>
      <c r="K5" s="11"/>
    </row>
    <row r="6" spans="1:11" ht="42" customHeight="1">
      <c r="A6" s="366"/>
      <c r="B6" s="366"/>
      <c r="C6" s="366"/>
      <c r="D6" s="12" t="s">
        <v>22</v>
      </c>
      <c r="E6" s="12" t="s">
        <v>143</v>
      </c>
      <c r="F6" s="366"/>
      <c r="G6" s="366"/>
      <c r="H6" s="366"/>
      <c r="I6" s="381"/>
      <c r="J6" s="366"/>
      <c r="K6" s="11"/>
    </row>
    <row r="7" spans="1:11" ht="19.5" customHeight="1">
      <c r="A7" s="367"/>
      <c r="B7" s="367"/>
      <c r="C7" s="367"/>
      <c r="D7" s="12" t="s">
        <v>24</v>
      </c>
      <c r="E7" s="12" t="s">
        <v>34</v>
      </c>
      <c r="F7" s="367"/>
      <c r="G7" s="367"/>
      <c r="H7" s="367"/>
      <c r="I7" s="382"/>
      <c r="J7" s="367"/>
      <c r="K7" s="11"/>
    </row>
    <row r="8" spans="1:11" ht="132.75" customHeight="1">
      <c r="A8" s="13">
        <v>2</v>
      </c>
      <c r="B8" s="12" t="s">
        <v>245</v>
      </c>
      <c r="C8" s="12" t="s">
        <v>16</v>
      </c>
      <c r="D8" s="12" t="s">
        <v>83</v>
      </c>
      <c r="E8" s="13">
        <v>100</v>
      </c>
      <c r="F8" s="12" t="s">
        <v>102</v>
      </c>
      <c r="G8" s="13">
        <v>15</v>
      </c>
      <c r="H8" s="12" t="s">
        <v>246</v>
      </c>
      <c r="I8" s="14"/>
      <c r="J8" s="14"/>
      <c r="K8" s="11"/>
    </row>
    <row r="9" spans="1:11" ht="75" customHeight="1">
      <c r="A9" s="13">
        <v>3</v>
      </c>
      <c r="B9" s="12" t="s">
        <v>247</v>
      </c>
      <c r="C9" s="12" t="s">
        <v>184</v>
      </c>
      <c r="D9" s="12" t="s">
        <v>83</v>
      </c>
      <c r="E9" s="13">
        <v>0</v>
      </c>
      <c r="F9" s="12" t="s">
        <v>70</v>
      </c>
      <c r="G9" s="13">
        <v>10</v>
      </c>
      <c r="H9" s="12" t="s">
        <v>248</v>
      </c>
      <c r="I9" s="14"/>
      <c r="J9" s="14"/>
      <c r="K9" s="11"/>
    </row>
    <row r="10" spans="1:11" ht="125.25" customHeight="1">
      <c r="A10" s="13">
        <v>4</v>
      </c>
      <c r="B10" s="12" t="s">
        <v>249</v>
      </c>
      <c r="C10" s="12" t="s">
        <v>16</v>
      </c>
      <c r="D10" s="12" t="s">
        <v>83</v>
      </c>
      <c r="E10" s="13">
        <v>95</v>
      </c>
      <c r="F10" s="12" t="s">
        <v>102</v>
      </c>
      <c r="G10" s="13">
        <v>15</v>
      </c>
      <c r="H10" s="12" t="s">
        <v>250</v>
      </c>
      <c r="I10" s="14"/>
      <c r="J10" s="14"/>
      <c r="K10" s="11"/>
    </row>
    <row r="11" spans="1:11" ht="79.5" customHeight="1">
      <c r="A11" s="12" t="s">
        <v>86</v>
      </c>
      <c r="B11" s="12" t="s">
        <v>231</v>
      </c>
      <c r="C11" s="12" t="s">
        <v>16</v>
      </c>
      <c r="D11" s="12" t="s">
        <v>83</v>
      </c>
      <c r="E11" s="12" t="s">
        <v>232</v>
      </c>
      <c r="F11" s="12" t="s">
        <v>102</v>
      </c>
      <c r="G11" s="13">
        <v>10</v>
      </c>
      <c r="H11" s="12" t="s">
        <v>233</v>
      </c>
      <c r="I11" s="14"/>
      <c r="J11" s="14"/>
      <c r="K11" s="11"/>
    </row>
    <row r="12" spans="1:11" ht="75" customHeight="1">
      <c r="A12" s="12" t="s">
        <v>131</v>
      </c>
      <c r="B12" s="12" t="s">
        <v>234</v>
      </c>
      <c r="C12" s="12" t="s">
        <v>235</v>
      </c>
      <c r="D12" s="12" t="s">
        <v>83</v>
      </c>
      <c r="E12" s="18">
        <v>1</v>
      </c>
      <c r="F12" s="12" t="s">
        <v>70</v>
      </c>
      <c r="G12" s="13">
        <v>5</v>
      </c>
      <c r="H12" s="12" t="s">
        <v>96</v>
      </c>
      <c r="I12" s="14"/>
      <c r="J12" s="14"/>
      <c r="K12" s="11"/>
    </row>
    <row r="13" spans="1:11" ht="132" customHeight="1">
      <c r="A13" s="12" t="s">
        <v>133</v>
      </c>
      <c r="B13" s="12" t="s">
        <v>238</v>
      </c>
      <c r="C13" s="12" t="s">
        <v>239</v>
      </c>
      <c r="D13" s="12" t="s">
        <v>83</v>
      </c>
      <c r="E13" s="13">
        <v>0</v>
      </c>
      <c r="F13" s="12" t="s">
        <v>102</v>
      </c>
      <c r="G13" s="13">
        <v>5</v>
      </c>
      <c r="H13" s="12" t="s">
        <v>240</v>
      </c>
      <c r="I13" s="14"/>
      <c r="J13" s="14"/>
      <c r="K13" s="11"/>
    </row>
    <row r="14" spans="1:11" ht="14.45" customHeight="1">
      <c r="A14" s="17"/>
      <c r="B14" s="39" t="s">
        <v>104</v>
      </c>
      <c r="C14" s="17"/>
      <c r="D14" s="17"/>
      <c r="E14" s="17"/>
      <c r="F14" s="17"/>
      <c r="G14" s="31">
        <f>G10+G9+G8+G4+G11+G12+G13</f>
        <v>100</v>
      </c>
      <c r="H14" s="17"/>
      <c r="I14" s="17"/>
      <c r="J14" s="40">
        <f>J4+J8+J9+J10+J11+J12+J13</f>
        <v>0</v>
      </c>
      <c r="K14" s="11"/>
    </row>
  </sheetData>
  <mergeCells count="9">
    <mergeCell ref="A2:J2"/>
    <mergeCell ref="H4:H7"/>
    <mergeCell ref="A4:A7"/>
    <mergeCell ref="B4:B7"/>
    <mergeCell ref="C4:C7"/>
    <mergeCell ref="F4:F7"/>
    <mergeCell ref="G4:G7"/>
    <mergeCell ref="I4:I7"/>
    <mergeCell ref="J4:J7"/>
  </mergeCells>
  <pageMargins left="0.51181100000000002" right="0.51181100000000002" top="0.55118100000000003" bottom="0.55118100000000003" header="0.31496099999999999" footer="0.31496099999999999"/>
  <pageSetup scale="68" fitToHeight="2" orientation="landscape" r:id="rId1"/>
  <headerFooter>
    <oddFooter>&amp;C&amp;"Helvetica Neue,Regular"&amp;12&amp;K000000&amp;P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showGridLines="0" workbookViewId="0">
      <selection activeCell="I4" sqref="I4:I7"/>
    </sheetView>
  </sheetViews>
  <sheetFormatPr defaultColWidth="8.85546875" defaultRowHeight="15" customHeight="1"/>
  <cols>
    <col min="1" max="1" width="4.42578125" style="57" customWidth="1"/>
    <col min="2" max="2" width="24" style="57" customWidth="1"/>
    <col min="3" max="3" width="11.7109375" style="57" customWidth="1"/>
    <col min="4" max="4" width="22.28515625" style="57" customWidth="1"/>
    <col min="5" max="5" width="10.85546875" style="57" customWidth="1"/>
    <col min="6" max="6" width="17" style="57" customWidth="1"/>
    <col min="7" max="7" width="11.7109375" style="57" customWidth="1"/>
    <col min="8" max="8" width="29.85546875" style="57" customWidth="1"/>
    <col min="9" max="9" width="11.42578125" style="57" customWidth="1"/>
    <col min="10" max="10" width="38.28515625" style="57" customWidth="1"/>
    <col min="11" max="11" width="8.85546875" style="57" customWidth="1"/>
    <col min="12" max="16384" width="8.85546875" style="57"/>
  </cols>
  <sheetData>
    <row r="1" spans="1:10" ht="60" customHeight="1">
      <c r="A1" s="10"/>
      <c r="B1" s="10"/>
      <c r="C1" s="10"/>
      <c r="D1" s="10"/>
      <c r="E1" s="10"/>
      <c r="F1" s="10"/>
      <c r="G1" s="10"/>
      <c r="H1" s="10"/>
      <c r="I1" s="10"/>
      <c r="J1" s="19" t="s">
        <v>483</v>
      </c>
    </row>
    <row r="2" spans="1:10" ht="32.25" customHeight="1">
      <c r="A2" s="368" t="s">
        <v>251</v>
      </c>
      <c r="B2" s="369"/>
      <c r="C2" s="369"/>
      <c r="D2" s="369"/>
      <c r="E2" s="369"/>
      <c r="F2" s="369"/>
      <c r="G2" s="369"/>
      <c r="H2" s="369"/>
      <c r="I2" s="369"/>
      <c r="J2" s="369"/>
    </row>
    <row r="3" spans="1:10" ht="67.5" customHeight="1">
      <c r="A3" s="12" t="s">
        <v>0</v>
      </c>
      <c r="B3" s="12" t="s">
        <v>242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</row>
    <row r="4" spans="1:10" ht="40.5" customHeight="1">
      <c r="A4" s="370">
        <v>1</v>
      </c>
      <c r="B4" s="375" t="s">
        <v>243</v>
      </c>
      <c r="C4" s="375" t="s">
        <v>16</v>
      </c>
      <c r="D4" s="12" t="s">
        <v>17</v>
      </c>
      <c r="E4" s="12" t="s">
        <v>140</v>
      </c>
      <c r="F4" s="375" t="s">
        <v>70</v>
      </c>
      <c r="G4" s="370">
        <v>40</v>
      </c>
      <c r="H4" s="375" t="s">
        <v>244</v>
      </c>
      <c r="I4" s="385"/>
      <c r="J4" s="365"/>
    </row>
    <row r="5" spans="1:10" ht="36.75" customHeight="1">
      <c r="A5" s="366"/>
      <c r="B5" s="366"/>
      <c r="C5" s="366"/>
      <c r="D5" s="12" t="s">
        <v>20</v>
      </c>
      <c r="E5" s="12" t="s">
        <v>21</v>
      </c>
      <c r="F5" s="366"/>
      <c r="G5" s="366"/>
      <c r="H5" s="366"/>
      <c r="I5" s="386"/>
      <c r="J5" s="366"/>
    </row>
    <row r="6" spans="1:10" ht="40.5" customHeight="1">
      <c r="A6" s="366"/>
      <c r="B6" s="366"/>
      <c r="C6" s="366"/>
      <c r="D6" s="12" t="s">
        <v>22</v>
      </c>
      <c r="E6" s="12" t="s">
        <v>143</v>
      </c>
      <c r="F6" s="366"/>
      <c r="G6" s="366"/>
      <c r="H6" s="366"/>
      <c r="I6" s="386"/>
      <c r="J6" s="366"/>
    </row>
    <row r="7" spans="1:10" ht="23.25" customHeight="1">
      <c r="A7" s="367"/>
      <c r="B7" s="367"/>
      <c r="C7" s="367"/>
      <c r="D7" s="12" t="s">
        <v>24</v>
      </c>
      <c r="E7" s="12" t="s">
        <v>34</v>
      </c>
      <c r="F7" s="367"/>
      <c r="G7" s="367"/>
      <c r="H7" s="367"/>
      <c r="I7" s="387"/>
      <c r="J7" s="367"/>
    </row>
    <row r="8" spans="1:10" ht="120" customHeight="1">
      <c r="A8" s="13">
        <v>2</v>
      </c>
      <c r="B8" s="12" t="s">
        <v>245</v>
      </c>
      <c r="C8" s="12" t="s">
        <v>16</v>
      </c>
      <c r="D8" s="12" t="s">
        <v>83</v>
      </c>
      <c r="E8" s="13">
        <v>100</v>
      </c>
      <c r="F8" s="12" t="s">
        <v>102</v>
      </c>
      <c r="G8" s="13">
        <v>15</v>
      </c>
      <c r="H8" s="12" t="s">
        <v>252</v>
      </c>
      <c r="I8" s="14"/>
      <c r="J8" s="14"/>
    </row>
    <row r="9" spans="1:10" ht="75" customHeight="1">
      <c r="A9" s="13">
        <v>3</v>
      </c>
      <c r="B9" s="12" t="s">
        <v>247</v>
      </c>
      <c r="C9" s="12" t="s">
        <v>184</v>
      </c>
      <c r="D9" s="12" t="s">
        <v>83</v>
      </c>
      <c r="E9" s="13">
        <v>0</v>
      </c>
      <c r="F9" s="12" t="s">
        <v>70</v>
      </c>
      <c r="G9" s="13">
        <v>10</v>
      </c>
      <c r="H9" s="12" t="s">
        <v>248</v>
      </c>
      <c r="I9" s="14"/>
      <c r="J9" s="14"/>
    </row>
    <row r="10" spans="1:10" ht="120" customHeight="1">
      <c r="A10" s="13">
        <v>4</v>
      </c>
      <c r="B10" s="12" t="s">
        <v>249</v>
      </c>
      <c r="C10" s="12" t="s">
        <v>16</v>
      </c>
      <c r="D10" s="12" t="s">
        <v>83</v>
      </c>
      <c r="E10" s="13">
        <v>95</v>
      </c>
      <c r="F10" s="12" t="s">
        <v>102</v>
      </c>
      <c r="G10" s="13">
        <v>15</v>
      </c>
      <c r="H10" s="12" t="s">
        <v>250</v>
      </c>
      <c r="I10" s="14"/>
      <c r="J10" s="14"/>
    </row>
    <row r="11" spans="1:10" ht="77.25" customHeight="1">
      <c r="A11" s="12" t="s">
        <v>86</v>
      </c>
      <c r="B11" s="12" t="s">
        <v>231</v>
      </c>
      <c r="C11" s="12" t="s">
        <v>16</v>
      </c>
      <c r="D11" s="12" t="s">
        <v>83</v>
      </c>
      <c r="E11" s="12" t="s">
        <v>232</v>
      </c>
      <c r="F11" s="12" t="s">
        <v>102</v>
      </c>
      <c r="G11" s="13">
        <v>10</v>
      </c>
      <c r="H11" s="12" t="s">
        <v>233</v>
      </c>
      <c r="I11" s="14"/>
      <c r="J11" s="14"/>
    </row>
    <row r="12" spans="1:10" ht="75" customHeight="1">
      <c r="A12" s="12" t="s">
        <v>131</v>
      </c>
      <c r="B12" s="12" t="s">
        <v>234</v>
      </c>
      <c r="C12" s="12" t="s">
        <v>235</v>
      </c>
      <c r="D12" s="12" t="s">
        <v>83</v>
      </c>
      <c r="E12" s="18">
        <v>1</v>
      </c>
      <c r="F12" s="12" t="s">
        <v>70</v>
      </c>
      <c r="G12" s="13">
        <v>5</v>
      </c>
      <c r="H12" s="12" t="s">
        <v>96</v>
      </c>
      <c r="I12" s="14"/>
      <c r="J12" s="14"/>
    </row>
    <row r="13" spans="1:10" ht="105" customHeight="1">
      <c r="A13" s="12" t="s">
        <v>133</v>
      </c>
      <c r="B13" s="12" t="s">
        <v>238</v>
      </c>
      <c r="C13" s="12" t="s">
        <v>239</v>
      </c>
      <c r="D13" s="12" t="s">
        <v>83</v>
      </c>
      <c r="E13" s="13">
        <v>0</v>
      </c>
      <c r="F13" s="12" t="s">
        <v>102</v>
      </c>
      <c r="G13" s="13">
        <v>5</v>
      </c>
      <c r="H13" s="12" t="s">
        <v>240</v>
      </c>
      <c r="I13" s="14"/>
      <c r="J13" s="14"/>
    </row>
    <row r="14" spans="1:10" ht="14.45" customHeight="1">
      <c r="A14" s="17"/>
      <c r="B14" s="39" t="s">
        <v>104</v>
      </c>
      <c r="C14" s="17"/>
      <c r="D14" s="17"/>
      <c r="E14" s="17"/>
      <c r="F14" s="17"/>
      <c r="G14" s="31">
        <f>G10+G9+G8+G4+G11+G12+G13</f>
        <v>100</v>
      </c>
      <c r="H14" s="17"/>
      <c r="I14" s="17"/>
      <c r="J14" s="40">
        <f>J4+J8+J9+J10+J11+J12+J13</f>
        <v>0</v>
      </c>
    </row>
  </sheetData>
  <mergeCells count="9">
    <mergeCell ref="A2:J2"/>
    <mergeCell ref="H4:H7"/>
    <mergeCell ref="A4:A7"/>
    <mergeCell ref="B4:B7"/>
    <mergeCell ref="C4:C7"/>
    <mergeCell ref="F4:F7"/>
    <mergeCell ref="G4:G7"/>
    <mergeCell ref="I4:I7"/>
    <mergeCell ref="J4:J7"/>
  </mergeCells>
  <pageMargins left="0.51181100000000002" right="0.51181100000000002" top="0.35433100000000001" bottom="0.35433100000000001" header="0.31496099999999999" footer="0.31496099999999999"/>
  <pageSetup scale="65" orientation="landscape" r:id="rId1"/>
  <headerFooter>
    <oddFooter>&amp;C&amp;"Helvetica Neue,Regular"&amp;12&amp;K000000&amp;P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showGridLines="0" workbookViewId="0">
      <selection activeCell="J1" sqref="J1"/>
    </sheetView>
  </sheetViews>
  <sheetFormatPr defaultColWidth="8.85546875" defaultRowHeight="15" customHeight="1"/>
  <cols>
    <col min="1" max="1" width="3.85546875" style="58" customWidth="1"/>
    <col min="2" max="2" width="25.42578125" style="58" customWidth="1"/>
    <col min="3" max="3" width="14.28515625" style="58" customWidth="1"/>
    <col min="4" max="4" width="22.7109375" style="58" customWidth="1"/>
    <col min="5" max="5" width="10.28515625" style="58" customWidth="1"/>
    <col min="6" max="6" width="18.85546875" style="58" customWidth="1"/>
    <col min="7" max="7" width="16.42578125" style="58" customWidth="1"/>
    <col min="8" max="8" width="29.28515625" style="58" customWidth="1"/>
    <col min="9" max="9" width="11.85546875" style="58" customWidth="1"/>
    <col min="10" max="10" width="31.7109375" style="58" customWidth="1"/>
    <col min="11" max="11" width="25.7109375" style="58" customWidth="1"/>
    <col min="12" max="14" width="8.85546875" style="58" customWidth="1"/>
    <col min="15" max="16384" width="8.85546875" style="58"/>
  </cols>
  <sheetData>
    <row r="1" spans="1:13" ht="75" customHeight="1">
      <c r="A1" s="10"/>
      <c r="B1" s="10"/>
      <c r="C1" s="10"/>
      <c r="D1" s="10"/>
      <c r="E1" s="10"/>
      <c r="F1" s="10"/>
      <c r="G1" s="10"/>
      <c r="H1" s="10"/>
      <c r="I1" s="10"/>
      <c r="J1" s="19" t="s">
        <v>484</v>
      </c>
      <c r="K1" s="24"/>
      <c r="L1" s="24"/>
      <c r="M1" s="24"/>
    </row>
    <row r="2" spans="1:13" ht="31.5" customHeight="1">
      <c r="A2" s="368" t="s">
        <v>253</v>
      </c>
      <c r="B2" s="384"/>
      <c r="C2" s="384"/>
      <c r="D2" s="384"/>
      <c r="E2" s="384"/>
      <c r="F2" s="384"/>
      <c r="G2" s="384"/>
      <c r="H2" s="384"/>
      <c r="I2" s="384"/>
      <c r="J2" s="384"/>
      <c r="K2" s="56"/>
      <c r="L2" s="56"/>
      <c r="M2" s="56"/>
    </row>
    <row r="3" spans="1:13" ht="45" customHeigh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25"/>
      <c r="L3" s="24"/>
      <c r="M3" s="24"/>
    </row>
    <row r="4" spans="1:13" ht="37.5" customHeight="1">
      <c r="A4" s="375" t="s">
        <v>254</v>
      </c>
      <c r="B4" s="375" t="s">
        <v>255</v>
      </c>
      <c r="C4" s="375" t="s">
        <v>16</v>
      </c>
      <c r="D4" s="12" t="s">
        <v>17</v>
      </c>
      <c r="E4" s="12" t="s">
        <v>140</v>
      </c>
      <c r="F4" s="375" t="s">
        <v>70</v>
      </c>
      <c r="G4" s="370">
        <v>60</v>
      </c>
      <c r="H4" s="375" t="s">
        <v>256</v>
      </c>
      <c r="I4" s="380"/>
      <c r="J4" s="365"/>
      <c r="K4" s="59"/>
      <c r="L4" s="24"/>
      <c r="M4" s="24"/>
    </row>
    <row r="5" spans="1:13" ht="37.5" customHeight="1">
      <c r="A5" s="376"/>
      <c r="B5" s="366"/>
      <c r="C5" s="366"/>
      <c r="D5" s="12" t="s">
        <v>20</v>
      </c>
      <c r="E5" s="12" t="s">
        <v>21</v>
      </c>
      <c r="F5" s="366"/>
      <c r="G5" s="366"/>
      <c r="H5" s="366"/>
      <c r="I5" s="381"/>
      <c r="J5" s="366"/>
      <c r="K5" s="59"/>
      <c r="L5" s="24"/>
      <c r="M5" s="24"/>
    </row>
    <row r="6" spans="1:13" ht="30.75" customHeight="1">
      <c r="A6" s="376"/>
      <c r="B6" s="366"/>
      <c r="C6" s="366"/>
      <c r="D6" s="12" t="s">
        <v>22</v>
      </c>
      <c r="E6" s="12" t="s">
        <v>143</v>
      </c>
      <c r="F6" s="366"/>
      <c r="G6" s="366"/>
      <c r="H6" s="366"/>
      <c r="I6" s="381"/>
      <c r="J6" s="366"/>
      <c r="K6" s="59"/>
      <c r="L6" s="24"/>
      <c r="M6" s="24"/>
    </row>
    <row r="7" spans="1:13" ht="33" customHeight="1">
      <c r="A7" s="377"/>
      <c r="B7" s="367"/>
      <c r="C7" s="367"/>
      <c r="D7" s="12" t="s">
        <v>24</v>
      </c>
      <c r="E7" s="12" t="s">
        <v>34</v>
      </c>
      <c r="F7" s="367"/>
      <c r="G7" s="367"/>
      <c r="H7" s="367"/>
      <c r="I7" s="382"/>
      <c r="J7" s="367"/>
      <c r="K7" s="59"/>
      <c r="L7" s="24"/>
      <c r="M7" s="24"/>
    </row>
    <row r="8" spans="1:13" ht="135.75" customHeight="1">
      <c r="A8" s="12" t="s">
        <v>57</v>
      </c>
      <c r="B8" s="12" t="s">
        <v>217</v>
      </c>
      <c r="C8" s="12" t="s">
        <v>16</v>
      </c>
      <c r="D8" s="12" t="s">
        <v>257</v>
      </c>
      <c r="E8" s="13">
        <v>100</v>
      </c>
      <c r="F8" s="12" t="s">
        <v>258</v>
      </c>
      <c r="G8" s="13">
        <v>20</v>
      </c>
      <c r="H8" s="12" t="s">
        <v>259</v>
      </c>
      <c r="I8" s="14"/>
      <c r="J8" s="14"/>
      <c r="K8" s="25"/>
      <c r="L8" s="24"/>
      <c r="M8" s="24"/>
    </row>
    <row r="9" spans="1:13" ht="45" customHeight="1">
      <c r="A9" s="12" t="s">
        <v>63</v>
      </c>
      <c r="B9" s="12" t="s">
        <v>231</v>
      </c>
      <c r="C9" s="12" t="s">
        <v>16</v>
      </c>
      <c r="D9" s="12" t="s">
        <v>83</v>
      </c>
      <c r="E9" s="12" t="s">
        <v>232</v>
      </c>
      <c r="F9" s="12" t="s">
        <v>102</v>
      </c>
      <c r="G9" s="13">
        <v>10</v>
      </c>
      <c r="H9" s="12" t="s">
        <v>233</v>
      </c>
      <c r="I9" s="14"/>
      <c r="J9" s="14"/>
      <c r="K9" s="25"/>
      <c r="L9" s="24"/>
      <c r="M9" s="24"/>
    </row>
    <row r="10" spans="1:13" ht="75" customHeight="1">
      <c r="A10" s="12" t="s">
        <v>81</v>
      </c>
      <c r="B10" s="12" t="s">
        <v>234</v>
      </c>
      <c r="C10" s="12" t="s">
        <v>235</v>
      </c>
      <c r="D10" s="12" t="s">
        <v>83</v>
      </c>
      <c r="E10" s="18">
        <v>1</v>
      </c>
      <c r="F10" s="12" t="s">
        <v>70</v>
      </c>
      <c r="G10" s="13">
        <v>5</v>
      </c>
      <c r="H10" s="12" t="s">
        <v>96</v>
      </c>
      <c r="I10" s="14"/>
      <c r="J10" s="14"/>
      <c r="K10" s="25"/>
      <c r="L10" s="24"/>
      <c r="M10" s="24"/>
    </row>
    <row r="11" spans="1:13" ht="116.25" customHeight="1">
      <c r="A11" s="12" t="s">
        <v>86</v>
      </c>
      <c r="B11" s="12" t="s">
        <v>238</v>
      </c>
      <c r="C11" s="12" t="s">
        <v>239</v>
      </c>
      <c r="D11" s="12" t="s">
        <v>83</v>
      </c>
      <c r="E11" s="13">
        <v>0</v>
      </c>
      <c r="F11" s="12" t="s">
        <v>102</v>
      </c>
      <c r="G11" s="13">
        <v>5</v>
      </c>
      <c r="H11" s="12" t="s">
        <v>240</v>
      </c>
      <c r="I11" s="14"/>
      <c r="J11" s="14"/>
      <c r="K11" s="25"/>
      <c r="L11" s="24"/>
      <c r="M11" s="24"/>
    </row>
    <row r="12" spans="1:13" ht="14.45" customHeight="1">
      <c r="A12" s="17"/>
      <c r="B12" s="39" t="s">
        <v>104</v>
      </c>
      <c r="C12" s="17"/>
      <c r="D12" s="17"/>
      <c r="E12" s="17"/>
      <c r="F12" s="17"/>
      <c r="G12" s="31">
        <f>G8+G4+G9+G10+G11</f>
        <v>100</v>
      </c>
      <c r="H12" s="17"/>
      <c r="I12" s="17"/>
      <c r="J12" s="40">
        <f>J4+J8+J9+J10+J11</f>
        <v>0</v>
      </c>
      <c r="K12" s="25"/>
      <c r="L12" s="24"/>
      <c r="M12" s="24"/>
    </row>
  </sheetData>
  <mergeCells count="9">
    <mergeCell ref="A2:J2"/>
    <mergeCell ref="B4:B7"/>
    <mergeCell ref="A4:A7"/>
    <mergeCell ref="C4:C7"/>
    <mergeCell ref="F4:F7"/>
    <mergeCell ref="G4:G7"/>
    <mergeCell ref="H4:H7"/>
    <mergeCell ref="I4:I7"/>
    <mergeCell ref="J4:J7"/>
  </mergeCells>
  <pageMargins left="0.31496099999999999" right="0.31496099999999999" top="0.748031" bottom="0.748031" header="0.31496099999999999" footer="0.31496099999999999"/>
  <pageSetup scale="57" orientation="landscape" r:id="rId1"/>
  <headerFooter>
    <oddFooter>&amp;C&amp;"Helvetica Neue,Regular"&amp;12&amp;K000000&amp;P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showGridLines="0" workbookViewId="0">
      <selection activeCell="J10" sqref="J10:J13"/>
    </sheetView>
  </sheetViews>
  <sheetFormatPr defaultColWidth="8.85546875" defaultRowHeight="15" customHeight="1"/>
  <cols>
    <col min="1" max="1" width="5.42578125" style="60" customWidth="1"/>
    <col min="2" max="2" width="26" style="60" customWidth="1"/>
    <col min="3" max="3" width="12" style="60" customWidth="1"/>
    <col min="4" max="4" width="21.42578125" style="60" customWidth="1"/>
    <col min="5" max="5" width="11.7109375" style="60" customWidth="1"/>
    <col min="6" max="6" width="19.7109375" style="60" customWidth="1"/>
    <col min="7" max="7" width="11.28515625" style="60" customWidth="1"/>
    <col min="8" max="8" width="37.42578125" style="60" customWidth="1"/>
    <col min="9" max="9" width="8.7109375" style="60" customWidth="1"/>
    <col min="10" max="10" width="30.42578125" style="60" customWidth="1"/>
    <col min="11" max="11" width="37.42578125" style="60" customWidth="1"/>
    <col min="12" max="13" width="9.140625" style="60" customWidth="1"/>
    <col min="14" max="14" width="8.85546875" style="60" customWidth="1"/>
    <col min="15" max="16384" width="8.85546875" style="60"/>
  </cols>
  <sheetData>
    <row r="1" spans="1:13" ht="75" customHeight="1">
      <c r="A1" s="10"/>
      <c r="B1" s="10"/>
      <c r="C1" s="10"/>
      <c r="D1" s="10"/>
      <c r="E1" s="10"/>
      <c r="F1" s="10"/>
      <c r="G1" s="10"/>
      <c r="H1" s="10"/>
      <c r="I1" s="10"/>
      <c r="J1" s="19" t="s">
        <v>485</v>
      </c>
      <c r="K1" s="10"/>
      <c r="L1" s="10"/>
      <c r="M1" s="10"/>
    </row>
    <row r="2" spans="1:13" ht="32.25" customHeight="1">
      <c r="A2" s="368" t="s">
        <v>260</v>
      </c>
      <c r="B2" s="384"/>
      <c r="C2" s="384"/>
      <c r="D2" s="384"/>
      <c r="E2" s="384"/>
      <c r="F2" s="384"/>
      <c r="G2" s="384"/>
      <c r="H2" s="384"/>
      <c r="I2" s="384"/>
      <c r="J2" s="384"/>
      <c r="K2" s="48"/>
      <c r="L2" s="48"/>
      <c r="M2" s="48"/>
    </row>
    <row r="3" spans="1:13" ht="42.75" customHeigh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1"/>
      <c r="L3" s="10"/>
      <c r="M3" s="10"/>
    </row>
    <row r="4" spans="1:13" ht="36" customHeight="1">
      <c r="A4" s="13">
        <v>1</v>
      </c>
      <c r="B4" s="371" t="s">
        <v>10</v>
      </c>
      <c r="C4" s="372"/>
      <c r="D4" s="14"/>
      <c r="E4" s="13">
        <v>100</v>
      </c>
      <c r="F4" s="2"/>
      <c r="G4" s="13">
        <f>G5+G14+G27</f>
        <v>45</v>
      </c>
      <c r="H4" s="2"/>
      <c r="I4" s="14"/>
      <c r="J4" s="14"/>
      <c r="K4" s="11"/>
      <c r="L4" s="10"/>
      <c r="M4" s="10"/>
    </row>
    <row r="5" spans="1:13" ht="27" customHeight="1">
      <c r="A5" s="12" t="s">
        <v>11</v>
      </c>
      <c r="B5" s="373" t="s">
        <v>12</v>
      </c>
      <c r="C5" s="374"/>
      <c r="D5" s="14"/>
      <c r="E5" s="14"/>
      <c r="F5" s="375" t="s">
        <v>107</v>
      </c>
      <c r="G5" s="13">
        <f>G6+G10</f>
        <v>20</v>
      </c>
      <c r="H5" s="2"/>
      <c r="I5" s="14"/>
      <c r="J5" s="14"/>
      <c r="K5" s="11"/>
      <c r="L5" s="10"/>
      <c r="M5" s="10"/>
    </row>
    <row r="6" spans="1:13" ht="34.5" customHeight="1">
      <c r="A6" s="375" t="s">
        <v>14</v>
      </c>
      <c r="B6" s="378" t="s">
        <v>15</v>
      </c>
      <c r="C6" s="378" t="s">
        <v>16</v>
      </c>
      <c r="D6" s="12" t="s">
        <v>17</v>
      </c>
      <c r="E6" s="12" t="s">
        <v>18</v>
      </c>
      <c r="F6" s="366"/>
      <c r="G6" s="383">
        <v>10</v>
      </c>
      <c r="H6" s="375" t="s">
        <v>210</v>
      </c>
      <c r="I6" s="380"/>
      <c r="J6" s="365"/>
      <c r="K6" s="11"/>
      <c r="L6" s="10"/>
      <c r="M6" s="10"/>
    </row>
    <row r="7" spans="1:13" ht="30.75" customHeight="1">
      <c r="A7" s="376"/>
      <c r="B7" s="379"/>
      <c r="C7" s="379"/>
      <c r="D7" s="12" t="s">
        <v>20</v>
      </c>
      <c r="E7" s="12" t="s">
        <v>21</v>
      </c>
      <c r="F7" s="366"/>
      <c r="G7" s="379"/>
      <c r="H7" s="366"/>
      <c r="I7" s="381"/>
      <c r="J7" s="366"/>
      <c r="K7" s="11"/>
      <c r="L7" s="10"/>
      <c r="M7" s="10"/>
    </row>
    <row r="8" spans="1:13" ht="23.25" customHeight="1">
      <c r="A8" s="376"/>
      <c r="B8" s="379"/>
      <c r="C8" s="379"/>
      <c r="D8" s="12" t="s">
        <v>22</v>
      </c>
      <c r="E8" s="12" t="s">
        <v>23</v>
      </c>
      <c r="F8" s="366"/>
      <c r="G8" s="379"/>
      <c r="H8" s="366"/>
      <c r="I8" s="381"/>
      <c r="J8" s="366"/>
      <c r="K8" s="11"/>
      <c r="L8" s="10"/>
      <c r="M8" s="10"/>
    </row>
    <row r="9" spans="1:13" ht="19.5" customHeight="1">
      <c r="A9" s="377"/>
      <c r="B9" s="379"/>
      <c r="C9" s="379"/>
      <c r="D9" s="12" t="s">
        <v>24</v>
      </c>
      <c r="E9" s="12" t="s">
        <v>25</v>
      </c>
      <c r="F9" s="366"/>
      <c r="G9" s="379"/>
      <c r="H9" s="367"/>
      <c r="I9" s="382"/>
      <c r="J9" s="367"/>
      <c r="K9" s="11"/>
      <c r="L9" s="10"/>
      <c r="M9" s="10"/>
    </row>
    <row r="10" spans="1:13" ht="36.75" customHeight="1">
      <c r="A10" s="375" t="s">
        <v>26</v>
      </c>
      <c r="B10" s="378" t="s">
        <v>27</v>
      </c>
      <c r="C10" s="378" t="s">
        <v>16</v>
      </c>
      <c r="D10" s="12" t="s">
        <v>17</v>
      </c>
      <c r="E10" s="12" t="s">
        <v>18</v>
      </c>
      <c r="F10" s="366"/>
      <c r="G10" s="383">
        <v>10</v>
      </c>
      <c r="H10" s="378" t="s">
        <v>148</v>
      </c>
      <c r="I10" s="385"/>
      <c r="J10" s="365"/>
      <c r="K10" s="11"/>
      <c r="L10" s="10"/>
      <c r="M10" s="10"/>
    </row>
    <row r="11" spans="1:13" ht="32.25" customHeight="1">
      <c r="A11" s="376"/>
      <c r="B11" s="379"/>
      <c r="C11" s="379"/>
      <c r="D11" s="12" t="s">
        <v>20</v>
      </c>
      <c r="E11" s="12" t="s">
        <v>21</v>
      </c>
      <c r="F11" s="366"/>
      <c r="G11" s="379"/>
      <c r="H11" s="379"/>
      <c r="I11" s="386"/>
      <c r="J11" s="366"/>
      <c r="K11" s="11"/>
      <c r="L11" s="10"/>
      <c r="M11" s="10"/>
    </row>
    <row r="12" spans="1:13" ht="21.75" customHeight="1">
      <c r="A12" s="376"/>
      <c r="B12" s="379"/>
      <c r="C12" s="379"/>
      <c r="D12" s="12" t="s">
        <v>22</v>
      </c>
      <c r="E12" s="12" t="s">
        <v>23</v>
      </c>
      <c r="F12" s="366"/>
      <c r="G12" s="379"/>
      <c r="H12" s="379"/>
      <c r="I12" s="386"/>
      <c r="J12" s="366"/>
      <c r="K12" s="11"/>
      <c r="L12" s="10"/>
      <c r="M12" s="10"/>
    </row>
    <row r="13" spans="1:13" ht="20.25" customHeight="1">
      <c r="A13" s="377"/>
      <c r="B13" s="379"/>
      <c r="C13" s="379"/>
      <c r="D13" s="12" t="s">
        <v>24</v>
      </c>
      <c r="E13" s="12" t="s">
        <v>25</v>
      </c>
      <c r="F13" s="366"/>
      <c r="G13" s="379"/>
      <c r="H13" s="379"/>
      <c r="I13" s="387"/>
      <c r="J13" s="367"/>
      <c r="K13" s="11"/>
      <c r="L13" s="10"/>
      <c r="M13" s="10"/>
    </row>
    <row r="14" spans="1:13" ht="26.25" customHeight="1">
      <c r="A14" s="12" t="s">
        <v>29</v>
      </c>
      <c r="B14" s="373" t="s">
        <v>30</v>
      </c>
      <c r="C14" s="374"/>
      <c r="D14" s="14"/>
      <c r="E14" s="14"/>
      <c r="F14" s="366"/>
      <c r="G14" s="13">
        <f>G15+G19+G23</f>
        <v>15</v>
      </c>
      <c r="H14" s="2"/>
      <c r="I14" s="2"/>
      <c r="J14" s="2"/>
      <c r="K14" s="11"/>
      <c r="L14" s="10"/>
      <c r="M14" s="10"/>
    </row>
    <row r="15" spans="1:13" ht="42.75" customHeight="1">
      <c r="A15" s="375" t="s">
        <v>31</v>
      </c>
      <c r="B15" s="375" t="s">
        <v>32</v>
      </c>
      <c r="C15" s="375" t="s">
        <v>16</v>
      </c>
      <c r="D15" s="12" t="s">
        <v>17</v>
      </c>
      <c r="E15" s="12" t="s">
        <v>18</v>
      </c>
      <c r="F15" s="366"/>
      <c r="G15" s="370">
        <v>5</v>
      </c>
      <c r="H15" s="375" t="s">
        <v>137</v>
      </c>
      <c r="I15" s="365"/>
      <c r="J15" s="365"/>
      <c r="K15" s="11"/>
      <c r="L15" s="10"/>
      <c r="M15" s="10"/>
    </row>
    <row r="16" spans="1:13" ht="42.75" customHeight="1">
      <c r="A16" s="376"/>
      <c r="B16" s="366"/>
      <c r="C16" s="366"/>
      <c r="D16" s="12" t="s">
        <v>20</v>
      </c>
      <c r="E16" s="12" t="s">
        <v>21</v>
      </c>
      <c r="F16" s="366"/>
      <c r="G16" s="366"/>
      <c r="H16" s="366"/>
      <c r="I16" s="366"/>
      <c r="J16" s="366"/>
      <c r="K16" s="11"/>
      <c r="L16" s="10"/>
      <c r="M16" s="10"/>
    </row>
    <row r="17" spans="1:13" ht="15.75" customHeight="1">
      <c r="A17" s="376"/>
      <c r="B17" s="366"/>
      <c r="C17" s="366"/>
      <c r="D17" s="12" t="s">
        <v>22</v>
      </c>
      <c r="E17" s="12" t="s">
        <v>23</v>
      </c>
      <c r="F17" s="366"/>
      <c r="G17" s="366"/>
      <c r="H17" s="366"/>
      <c r="I17" s="366"/>
      <c r="J17" s="366"/>
      <c r="K17" s="11"/>
      <c r="L17" s="10"/>
      <c r="M17" s="10"/>
    </row>
    <row r="18" spans="1:13" ht="20.25" customHeight="1">
      <c r="A18" s="377"/>
      <c r="B18" s="367"/>
      <c r="C18" s="367"/>
      <c r="D18" s="12" t="s">
        <v>24</v>
      </c>
      <c r="E18" s="12" t="s">
        <v>34</v>
      </c>
      <c r="F18" s="366"/>
      <c r="G18" s="367"/>
      <c r="H18" s="367"/>
      <c r="I18" s="367"/>
      <c r="J18" s="367"/>
      <c r="K18" s="11"/>
      <c r="L18" s="10"/>
      <c r="M18" s="10"/>
    </row>
    <row r="19" spans="1:13" ht="32.25" customHeight="1">
      <c r="A19" s="375" t="s">
        <v>35</v>
      </c>
      <c r="B19" s="375" t="s">
        <v>36</v>
      </c>
      <c r="C19" s="375" t="s">
        <v>16</v>
      </c>
      <c r="D19" s="12" t="s">
        <v>17</v>
      </c>
      <c r="E19" s="12" t="s">
        <v>37</v>
      </c>
      <c r="F19" s="366"/>
      <c r="G19" s="370">
        <v>5</v>
      </c>
      <c r="H19" s="378" t="s">
        <v>38</v>
      </c>
      <c r="I19" s="385"/>
      <c r="J19" s="365"/>
      <c r="K19" s="11"/>
      <c r="L19" s="10"/>
      <c r="M19" s="10"/>
    </row>
    <row r="20" spans="1:13" ht="35.25" customHeight="1">
      <c r="A20" s="376"/>
      <c r="B20" s="366"/>
      <c r="C20" s="366"/>
      <c r="D20" s="12" t="s">
        <v>20</v>
      </c>
      <c r="E20" s="12" t="s">
        <v>39</v>
      </c>
      <c r="F20" s="366"/>
      <c r="G20" s="366"/>
      <c r="H20" s="379"/>
      <c r="I20" s="386"/>
      <c r="J20" s="366"/>
      <c r="K20" s="11"/>
      <c r="L20" s="10"/>
      <c r="M20" s="10"/>
    </row>
    <row r="21" spans="1:13" ht="33.75" customHeight="1">
      <c r="A21" s="376"/>
      <c r="B21" s="366"/>
      <c r="C21" s="366"/>
      <c r="D21" s="12" t="s">
        <v>22</v>
      </c>
      <c r="E21" s="12" t="s">
        <v>40</v>
      </c>
      <c r="F21" s="366"/>
      <c r="G21" s="366"/>
      <c r="H21" s="379"/>
      <c r="I21" s="386"/>
      <c r="J21" s="366"/>
      <c r="K21" s="11"/>
      <c r="L21" s="10"/>
      <c r="M21" s="10"/>
    </row>
    <row r="22" spans="1:13" ht="30.75" customHeight="1">
      <c r="A22" s="377"/>
      <c r="B22" s="367"/>
      <c r="C22" s="367"/>
      <c r="D22" s="12" t="s">
        <v>24</v>
      </c>
      <c r="E22" s="12" t="s">
        <v>34</v>
      </c>
      <c r="F22" s="366"/>
      <c r="G22" s="367"/>
      <c r="H22" s="379"/>
      <c r="I22" s="387"/>
      <c r="J22" s="367"/>
      <c r="K22" s="11"/>
      <c r="L22" s="10"/>
      <c r="M22" s="10"/>
    </row>
    <row r="23" spans="1:13" ht="42.75" customHeight="1">
      <c r="A23" s="375" t="s">
        <v>41</v>
      </c>
      <c r="B23" s="375" t="s">
        <v>42</v>
      </c>
      <c r="C23" s="375" t="s">
        <v>16</v>
      </c>
      <c r="D23" s="12" t="s">
        <v>17</v>
      </c>
      <c r="E23" s="12" t="s">
        <v>37</v>
      </c>
      <c r="F23" s="366"/>
      <c r="G23" s="383">
        <v>5</v>
      </c>
      <c r="H23" s="378" t="s">
        <v>43</v>
      </c>
      <c r="I23" s="385"/>
      <c r="J23" s="365"/>
      <c r="K23" s="11"/>
      <c r="L23" s="10"/>
      <c r="M23" s="10"/>
    </row>
    <row r="24" spans="1:13" ht="42.75" customHeight="1">
      <c r="A24" s="376"/>
      <c r="B24" s="366"/>
      <c r="C24" s="366"/>
      <c r="D24" s="12" t="s">
        <v>20</v>
      </c>
      <c r="E24" s="12" t="s">
        <v>39</v>
      </c>
      <c r="F24" s="366"/>
      <c r="G24" s="379"/>
      <c r="H24" s="379"/>
      <c r="I24" s="386"/>
      <c r="J24" s="366"/>
      <c r="K24" s="11"/>
      <c r="L24" s="10"/>
      <c r="M24" s="10"/>
    </row>
    <row r="25" spans="1:13" ht="21" customHeight="1">
      <c r="A25" s="376"/>
      <c r="B25" s="366"/>
      <c r="C25" s="366"/>
      <c r="D25" s="12" t="s">
        <v>22</v>
      </c>
      <c r="E25" s="12" t="s">
        <v>40</v>
      </c>
      <c r="F25" s="366"/>
      <c r="G25" s="379"/>
      <c r="H25" s="379"/>
      <c r="I25" s="386"/>
      <c r="J25" s="366"/>
      <c r="K25" s="11"/>
      <c r="L25" s="10"/>
      <c r="M25" s="10"/>
    </row>
    <row r="26" spans="1:13" ht="37.5" customHeight="1">
      <c r="A26" s="377"/>
      <c r="B26" s="367"/>
      <c r="C26" s="367"/>
      <c r="D26" s="12" t="s">
        <v>24</v>
      </c>
      <c r="E26" s="12" t="s">
        <v>34</v>
      </c>
      <c r="F26" s="366"/>
      <c r="G26" s="379"/>
      <c r="H26" s="379"/>
      <c r="I26" s="387"/>
      <c r="J26" s="367"/>
      <c r="K26" s="11"/>
      <c r="L26" s="10"/>
      <c r="M26" s="10"/>
    </row>
    <row r="27" spans="1:13" ht="29.25" customHeight="1">
      <c r="A27" s="12" t="s">
        <v>44</v>
      </c>
      <c r="B27" s="373" t="s">
        <v>45</v>
      </c>
      <c r="C27" s="374"/>
      <c r="D27" s="14"/>
      <c r="E27" s="14"/>
      <c r="F27" s="366"/>
      <c r="G27" s="13">
        <f>G28+G32</f>
        <v>10</v>
      </c>
      <c r="H27" s="2"/>
      <c r="I27" s="2"/>
      <c r="J27" s="2"/>
      <c r="K27" s="11"/>
      <c r="L27" s="10"/>
      <c r="M27" s="10"/>
    </row>
    <row r="28" spans="1:13" ht="38.25" customHeight="1">
      <c r="A28" s="375" t="s">
        <v>46</v>
      </c>
      <c r="B28" s="375" t="s">
        <v>47</v>
      </c>
      <c r="C28" s="375" t="s">
        <v>16</v>
      </c>
      <c r="D28" s="12" t="s">
        <v>17</v>
      </c>
      <c r="E28" s="12" t="s">
        <v>18</v>
      </c>
      <c r="F28" s="366"/>
      <c r="G28" s="383">
        <v>5</v>
      </c>
      <c r="H28" s="378" t="s">
        <v>138</v>
      </c>
      <c r="I28" s="365"/>
      <c r="J28" s="365"/>
      <c r="K28" s="11"/>
      <c r="L28" s="10"/>
      <c r="M28" s="10"/>
    </row>
    <row r="29" spans="1:13" ht="15.75" customHeight="1">
      <c r="A29" s="376"/>
      <c r="B29" s="366"/>
      <c r="C29" s="366"/>
      <c r="D29" s="12" t="s">
        <v>20</v>
      </c>
      <c r="E29" s="12" t="s">
        <v>21</v>
      </c>
      <c r="F29" s="366"/>
      <c r="G29" s="379"/>
      <c r="H29" s="379"/>
      <c r="I29" s="366"/>
      <c r="J29" s="366"/>
      <c r="K29" s="11"/>
      <c r="L29" s="10"/>
      <c r="M29" s="10"/>
    </row>
    <row r="30" spans="1:13" ht="15.75" customHeight="1">
      <c r="A30" s="376"/>
      <c r="B30" s="366"/>
      <c r="C30" s="366"/>
      <c r="D30" s="12" t="s">
        <v>22</v>
      </c>
      <c r="E30" s="12" t="s">
        <v>23</v>
      </c>
      <c r="F30" s="366"/>
      <c r="G30" s="379"/>
      <c r="H30" s="379"/>
      <c r="I30" s="366"/>
      <c r="J30" s="366"/>
      <c r="K30" s="11"/>
      <c r="L30" s="10"/>
      <c r="M30" s="10"/>
    </row>
    <row r="31" spans="1:13" ht="38.25" customHeight="1">
      <c r="A31" s="377"/>
      <c r="B31" s="367"/>
      <c r="C31" s="367"/>
      <c r="D31" s="12" t="s">
        <v>24</v>
      </c>
      <c r="E31" s="12" t="s">
        <v>25</v>
      </c>
      <c r="F31" s="366"/>
      <c r="G31" s="379"/>
      <c r="H31" s="379"/>
      <c r="I31" s="367"/>
      <c r="J31" s="367"/>
      <c r="K31" s="11"/>
      <c r="L31" s="10"/>
      <c r="M31" s="10"/>
    </row>
    <row r="32" spans="1:13" ht="26.25" customHeight="1">
      <c r="A32" s="375" t="s">
        <v>122</v>
      </c>
      <c r="B32" s="375" t="s">
        <v>123</v>
      </c>
      <c r="C32" s="375" t="s">
        <v>16</v>
      </c>
      <c r="D32" s="12" t="s">
        <v>17</v>
      </c>
      <c r="E32" s="12" t="s">
        <v>37</v>
      </c>
      <c r="F32" s="366"/>
      <c r="G32" s="370">
        <v>5</v>
      </c>
      <c r="H32" s="378" t="s">
        <v>124</v>
      </c>
      <c r="I32" s="385"/>
      <c r="J32" s="365"/>
      <c r="K32" s="11"/>
      <c r="L32" s="10"/>
      <c r="M32" s="10"/>
    </row>
    <row r="33" spans="1:13" ht="30" customHeight="1">
      <c r="A33" s="376"/>
      <c r="B33" s="366"/>
      <c r="C33" s="366"/>
      <c r="D33" s="12" t="s">
        <v>20</v>
      </c>
      <c r="E33" s="12" t="s">
        <v>39</v>
      </c>
      <c r="F33" s="366"/>
      <c r="G33" s="366"/>
      <c r="H33" s="379"/>
      <c r="I33" s="386"/>
      <c r="J33" s="366"/>
      <c r="K33" s="11"/>
      <c r="L33" s="10"/>
      <c r="M33" s="10"/>
    </row>
    <row r="34" spans="1:13" ht="39.75" customHeight="1">
      <c r="A34" s="376"/>
      <c r="B34" s="366"/>
      <c r="C34" s="366"/>
      <c r="D34" s="12" t="s">
        <v>22</v>
      </c>
      <c r="E34" s="12" t="s">
        <v>40</v>
      </c>
      <c r="F34" s="366"/>
      <c r="G34" s="366"/>
      <c r="H34" s="379"/>
      <c r="I34" s="386"/>
      <c r="J34" s="366"/>
      <c r="K34" s="11"/>
      <c r="L34" s="10"/>
      <c r="M34" s="10"/>
    </row>
    <row r="35" spans="1:13" ht="27" customHeight="1">
      <c r="A35" s="377"/>
      <c r="B35" s="367"/>
      <c r="C35" s="367"/>
      <c r="D35" s="12" t="s">
        <v>24</v>
      </c>
      <c r="E35" s="12" t="s">
        <v>34</v>
      </c>
      <c r="F35" s="367"/>
      <c r="G35" s="367"/>
      <c r="H35" s="379"/>
      <c r="I35" s="387"/>
      <c r="J35" s="367"/>
      <c r="K35" s="11"/>
      <c r="L35" s="10"/>
      <c r="M35" s="10"/>
    </row>
    <row r="36" spans="1:13" ht="117" customHeight="1">
      <c r="A36" s="13">
        <v>2</v>
      </c>
      <c r="B36" s="12" t="s">
        <v>217</v>
      </c>
      <c r="C36" s="12" t="s">
        <v>16</v>
      </c>
      <c r="D36" s="12" t="s">
        <v>218</v>
      </c>
      <c r="E36" s="13">
        <v>100</v>
      </c>
      <c r="F36" s="12" t="s">
        <v>261</v>
      </c>
      <c r="G36" s="13">
        <v>10</v>
      </c>
      <c r="H36" s="12" t="s">
        <v>262</v>
      </c>
      <c r="I36" s="14"/>
      <c r="J36" s="14"/>
      <c r="K36" s="11"/>
      <c r="L36" s="10"/>
      <c r="M36" s="10"/>
    </row>
    <row r="37" spans="1:13" ht="87.75" customHeight="1">
      <c r="A37" s="12" t="s">
        <v>63</v>
      </c>
      <c r="B37" s="12" t="s">
        <v>263</v>
      </c>
      <c r="C37" s="12" t="s">
        <v>264</v>
      </c>
      <c r="D37" s="39" t="s">
        <v>83</v>
      </c>
      <c r="E37" s="13">
        <v>14</v>
      </c>
      <c r="F37" s="12" t="s">
        <v>261</v>
      </c>
      <c r="G37" s="31">
        <v>10</v>
      </c>
      <c r="H37" s="12" t="s">
        <v>265</v>
      </c>
      <c r="I37" s="14"/>
      <c r="J37" s="14"/>
      <c r="K37" s="11"/>
      <c r="L37" s="10"/>
      <c r="M37" s="10"/>
    </row>
    <row r="38" spans="1:13" ht="102.75" customHeight="1">
      <c r="A38" s="12" t="s">
        <v>81</v>
      </c>
      <c r="B38" s="12" t="s">
        <v>266</v>
      </c>
      <c r="C38" s="12" t="s">
        <v>267</v>
      </c>
      <c r="D38" s="39" t="s">
        <v>83</v>
      </c>
      <c r="E38" s="13">
        <v>14</v>
      </c>
      <c r="F38" s="12" t="s">
        <v>261</v>
      </c>
      <c r="G38" s="31">
        <v>10</v>
      </c>
      <c r="H38" s="12" t="s">
        <v>268</v>
      </c>
      <c r="I38" s="14"/>
      <c r="J38" s="14"/>
      <c r="K38" s="11"/>
      <c r="L38" s="10"/>
      <c r="M38" s="10"/>
    </row>
    <row r="39" spans="1:13" ht="165" customHeight="1">
      <c r="A39" s="12" t="s">
        <v>86</v>
      </c>
      <c r="B39" s="12" t="s">
        <v>269</v>
      </c>
      <c r="C39" s="12" t="s">
        <v>184</v>
      </c>
      <c r="D39" s="12" t="s">
        <v>83</v>
      </c>
      <c r="E39" s="12" t="s">
        <v>270</v>
      </c>
      <c r="F39" s="12" t="s">
        <v>261</v>
      </c>
      <c r="G39" s="13">
        <v>10</v>
      </c>
      <c r="H39" s="12" t="s">
        <v>271</v>
      </c>
      <c r="I39" s="14"/>
      <c r="J39" s="14"/>
      <c r="K39" s="11"/>
      <c r="L39" s="10"/>
      <c r="M39" s="10"/>
    </row>
    <row r="40" spans="1:13" ht="195" customHeight="1">
      <c r="A40" s="12" t="s">
        <v>131</v>
      </c>
      <c r="B40" s="12" t="s">
        <v>89</v>
      </c>
      <c r="C40" s="12" t="s">
        <v>90</v>
      </c>
      <c r="D40" s="12" t="s">
        <v>91</v>
      </c>
      <c r="E40" s="12" t="s">
        <v>92</v>
      </c>
      <c r="F40" s="12" t="s">
        <v>93</v>
      </c>
      <c r="G40" s="13">
        <v>3</v>
      </c>
      <c r="H40" s="12" t="s">
        <v>116</v>
      </c>
      <c r="I40" s="14"/>
      <c r="J40" s="14"/>
      <c r="K40" s="11"/>
      <c r="L40" s="10"/>
      <c r="M40" s="10"/>
    </row>
    <row r="41" spans="1:13" ht="120" customHeight="1">
      <c r="A41" s="12" t="s">
        <v>133</v>
      </c>
      <c r="B41" s="12" t="s">
        <v>95</v>
      </c>
      <c r="C41" s="12" t="s">
        <v>65</v>
      </c>
      <c r="D41" s="12" t="s">
        <v>91</v>
      </c>
      <c r="E41" s="18">
        <v>1</v>
      </c>
      <c r="F41" s="12" t="s">
        <v>70</v>
      </c>
      <c r="G41" s="13">
        <v>2</v>
      </c>
      <c r="H41" s="12" t="s">
        <v>96</v>
      </c>
      <c r="I41" s="14"/>
      <c r="J41" s="14"/>
      <c r="K41" s="11"/>
      <c r="L41" s="10"/>
      <c r="M41" s="10"/>
    </row>
    <row r="42" spans="1:13" ht="75" customHeight="1">
      <c r="A42" s="12" t="s">
        <v>134</v>
      </c>
      <c r="B42" s="12" t="s">
        <v>97</v>
      </c>
      <c r="C42" s="12" t="s">
        <v>98</v>
      </c>
      <c r="D42" s="12" t="s">
        <v>83</v>
      </c>
      <c r="E42" s="18">
        <v>1</v>
      </c>
      <c r="F42" s="12" t="s">
        <v>70</v>
      </c>
      <c r="G42" s="13">
        <v>5</v>
      </c>
      <c r="H42" s="12" t="s">
        <v>96</v>
      </c>
      <c r="I42" s="14"/>
      <c r="J42" s="14"/>
      <c r="K42" s="11"/>
      <c r="L42" s="10"/>
      <c r="M42" s="10"/>
    </row>
    <row r="43" spans="1:13" ht="120" customHeight="1">
      <c r="A43" s="12" t="s">
        <v>135</v>
      </c>
      <c r="B43" s="12" t="s">
        <v>99</v>
      </c>
      <c r="C43" s="12" t="s">
        <v>100</v>
      </c>
      <c r="D43" s="12" t="s">
        <v>83</v>
      </c>
      <c r="E43" s="12" t="s">
        <v>101</v>
      </c>
      <c r="F43" s="12" t="s">
        <v>102</v>
      </c>
      <c r="G43" s="13">
        <v>5</v>
      </c>
      <c r="H43" s="12" t="s">
        <v>117</v>
      </c>
      <c r="I43" s="14"/>
      <c r="J43" s="14"/>
      <c r="K43" s="11"/>
      <c r="L43" s="10"/>
      <c r="M43" s="10"/>
    </row>
    <row r="44" spans="1:13" ht="14.45" customHeight="1">
      <c r="A44" s="17"/>
      <c r="B44" s="39" t="s">
        <v>104</v>
      </c>
      <c r="C44" s="17"/>
      <c r="D44" s="17"/>
      <c r="E44" s="17"/>
      <c r="F44" s="17"/>
      <c r="G44" s="31">
        <f>G36+G4+G38+G37+G39+G40+G41+G42+G43</f>
        <v>100</v>
      </c>
      <c r="H44" s="17"/>
      <c r="I44" s="17"/>
      <c r="J44" s="40">
        <f>J6+J10+J15+J19+J23+J28+J32+J36+J37+J38+J39+J40+J41+J42+J43</f>
        <v>0</v>
      </c>
      <c r="K44" s="11"/>
      <c r="L44" s="10"/>
      <c r="M44" s="10"/>
    </row>
    <row r="45" spans="1:13" ht="13.5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10"/>
      <c r="L45" s="10"/>
      <c r="M45" s="10"/>
    </row>
    <row r="46" spans="1:13" ht="30" customHeight="1">
      <c r="A46" s="10"/>
      <c r="B46" s="19" t="s">
        <v>105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</sheetData>
  <mergeCells count="55">
    <mergeCell ref="B4:C4"/>
    <mergeCell ref="A2:J2"/>
    <mergeCell ref="B5:C5"/>
    <mergeCell ref="F5:F35"/>
    <mergeCell ref="A6:A9"/>
    <mergeCell ref="B6:B9"/>
    <mergeCell ref="C6:C9"/>
    <mergeCell ref="B14:C14"/>
    <mergeCell ref="A15:A18"/>
    <mergeCell ref="B15:B18"/>
    <mergeCell ref="C15:C18"/>
    <mergeCell ref="A23:A26"/>
    <mergeCell ref="B23:B26"/>
    <mergeCell ref="C23:C26"/>
    <mergeCell ref="A28:A31"/>
    <mergeCell ref="B28:B31"/>
    <mergeCell ref="C28:C31"/>
    <mergeCell ref="G6:G9"/>
    <mergeCell ref="H6:H9"/>
    <mergeCell ref="G15:G18"/>
    <mergeCell ref="H15:H18"/>
    <mergeCell ref="G23:G26"/>
    <mergeCell ref="H23:H26"/>
    <mergeCell ref="B27:C27"/>
    <mergeCell ref="A19:A22"/>
    <mergeCell ref="B19:B22"/>
    <mergeCell ref="C19:C22"/>
    <mergeCell ref="G19:G22"/>
    <mergeCell ref="H19:H22"/>
    <mergeCell ref="I6:I9"/>
    <mergeCell ref="J6:J9"/>
    <mergeCell ref="A10:A13"/>
    <mergeCell ref="B10:B13"/>
    <mergeCell ref="C10:C13"/>
    <mergeCell ref="G10:G13"/>
    <mergeCell ref="H10:H13"/>
    <mergeCell ref="I10:I13"/>
    <mergeCell ref="J10:J13"/>
    <mergeCell ref="I32:I35"/>
    <mergeCell ref="J32:J35"/>
    <mergeCell ref="G28:G31"/>
    <mergeCell ref="H28:H31"/>
    <mergeCell ref="I15:I18"/>
    <mergeCell ref="J15:J18"/>
    <mergeCell ref="I19:I22"/>
    <mergeCell ref="J19:J22"/>
    <mergeCell ref="I23:I26"/>
    <mergeCell ref="J23:J26"/>
    <mergeCell ref="I28:I31"/>
    <mergeCell ref="J28:J31"/>
    <mergeCell ref="A32:A35"/>
    <mergeCell ref="B32:B35"/>
    <mergeCell ref="C32:C35"/>
    <mergeCell ref="G32:G35"/>
    <mergeCell ref="H32:H35"/>
  </mergeCells>
  <pageMargins left="0.31496099999999999" right="0" top="0.55118100000000003" bottom="0.55118100000000003" header="0.31496099999999999" footer="0.31496099999999999"/>
  <pageSetup scale="42" fitToHeight="2" orientation="portrait" r:id="rId1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showGridLines="0" workbookViewId="0">
      <selection activeCell="D18" sqref="D18"/>
    </sheetView>
  </sheetViews>
  <sheetFormatPr defaultColWidth="8.85546875" defaultRowHeight="15" customHeight="1"/>
  <cols>
    <col min="1" max="1" width="5.42578125" style="111" customWidth="1"/>
    <col min="2" max="2" width="28.7109375" style="111" customWidth="1"/>
    <col min="3" max="3" width="13.7109375" style="111" customWidth="1"/>
    <col min="4" max="4" width="22.42578125" style="111" customWidth="1"/>
    <col min="5" max="5" width="11.7109375" style="111" customWidth="1"/>
    <col min="6" max="7" width="21.42578125" style="111" customWidth="1"/>
    <col min="8" max="8" width="35.7109375" style="111" customWidth="1"/>
    <col min="9" max="9" width="11.42578125" style="111" customWidth="1"/>
    <col min="10" max="10" width="37.42578125" style="111" customWidth="1"/>
    <col min="11" max="11" width="13" style="111" customWidth="1"/>
    <col min="12" max="12" width="8.85546875" style="111" customWidth="1"/>
    <col min="13" max="16384" width="8.85546875" style="111"/>
  </cols>
  <sheetData>
    <row r="1" spans="1:11" ht="72" customHeight="1">
      <c r="A1" s="141"/>
      <c r="B1" s="129"/>
      <c r="C1" s="129"/>
      <c r="D1" s="129"/>
      <c r="E1" s="129"/>
      <c r="F1" s="129"/>
      <c r="G1" s="129"/>
      <c r="H1" s="129"/>
      <c r="I1" s="129"/>
      <c r="J1" s="137" t="s">
        <v>459</v>
      </c>
      <c r="K1" s="138"/>
    </row>
    <row r="2" spans="1:11" ht="33" customHeight="1">
      <c r="A2" s="305" t="s">
        <v>118</v>
      </c>
      <c r="B2" s="306"/>
      <c r="C2" s="306"/>
      <c r="D2" s="306"/>
      <c r="E2" s="306"/>
      <c r="F2" s="306"/>
      <c r="G2" s="306"/>
      <c r="H2" s="306"/>
      <c r="I2" s="306"/>
      <c r="J2" s="306"/>
      <c r="K2" s="138"/>
    </row>
    <row r="3" spans="1:11" ht="45" customHeight="1">
      <c r="A3" s="112" t="s">
        <v>0</v>
      </c>
      <c r="B3" s="112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8</v>
      </c>
      <c r="J3" s="112" t="s">
        <v>9</v>
      </c>
      <c r="K3" s="139"/>
    </row>
    <row r="4" spans="1:11" ht="36.75" customHeight="1">
      <c r="A4" s="113">
        <v>1</v>
      </c>
      <c r="B4" s="296" t="s">
        <v>10</v>
      </c>
      <c r="C4" s="297"/>
      <c r="D4" s="114"/>
      <c r="E4" s="113">
        <v>100</v>
      </c>
      <c r="F4" s="114"/>
      <c r="G4" s="113">
        <f>G5+G14+G27+G36</f>
        <v>41</v>
      </c>
      <c r="H4" s="114"/>
      <c r="I4" s="114"/>
      <c r="J4" s="114"/>
      <c r="K4" s="139"/>
    </row>
    <row r="5" spans="1:11" ht="23.25" customHeight="1">
      <c r="A5" s="112" t="s">
        <v>11</v>
      </c>
      <c r="B5" s="298" t="s">
        <v>12</v>
      </c>
      <c r="C5" s="299"/>
      <c r="D5" s="114"/>
      <c r="E5" s="114"/>
      <c r="F5" s="282" t="s">
        <v>107</v>
      </c>
      <c r="G5" s="113">
        <f>G6+G10</f>
        <v>8</v>
      </c>
      <c r="H5" s="114"/>
      <c r="I5" s="114"/>
      <c r="J5" s="114"/>
      <c r="K5" s="139"/>
    </row>
    <row r="6" spans="1:11" ht="19.5" customHeight="1">
      <c r="A6" s="282" t="s">
        <v>14</v>
      </c>
      <c r="B6" s="292" t="s">
        <v>15</v>
      </c>
      <c r="C6" s="292" t="s">
        <v>16</v>
      </c>
      <c r="D6" s="112" t="s">
        <v>17</v>
      </c>
      <c r="E6" s="112" t="s">
        <v>18</v>
      </c>
      <c r="F6" s="280"/>
      <c r="G6" s="294">
        <v>5</v>
      </c>
      <c r="H6" s="292" t="s">
        <v>119</v>
      </c>
      <c r="I6" s="279"/>
      <c r="J6" s="279"/>
      <c r="K6" s="139"/>
    </row>
    <row r="7" spans="1:11" ht="26.25" customHeight="1">
      <c r="A7" s="283"/>
      <c r="B7" s="293"/>
      <c r="C7" s="293"/>
      <c r="D7" s="112" t="s">
        <v>20</v>
      </c>
      <c r="E7" s="112" t="s">
        <v>21</v>
      </c>
      <c r="F7" s="280"/>
      <c r="G7" s="293"/>
      <c r="H7" s="293"/>
      <c r="I7" s="280"/>
      <c r="J7" s="280"/>
      <c r="K7" s="139"/>
    </row>
    <row r="8" spans="1:11" ht="37.5" customHeight="1">
      <c r="A8" s="283"/>
      <c r="B8" s="293"/>
      <c r="C8" s="293"/>
      <c r="D8" s="112" t="s">
        <v>22</v>
      </c>
      <c r="E8" s="112" t="s">
        <v>23</v>
      </c>
      <c r="F8" s="280"/>
      <c r="G8" s="293"/>
      <c r="H8" s="293"/>
      <c r="I8" s="280"/>
      <c r="J8" s="280"/>
      <c r="K8" s="139"/>
    </row>
    <row r="9" spans="1:11" ht="32.25" customHeight="1">
      <c r="A9" s="284"/>
      <c r="B9" s="293"/>
      <c r="C9" s="293"/>
      <c r="D9" s="112" t="s">
        <v>24</v>
      </c>
      <c r="E9" s="112" t="s">
        <v>25</v>
      </c>
      <c r="F9" s="280"/>
      <c r="G9" s="293"/>
      <c r="H9" s="293"/>
      <c r="I9" s="281"/>
      <c r="J9" s="281"/>
      <c r="K9" s="139"/>
    </row>
    <row r="10" spans="1:11" ht="35.25" customHeight="1">
      <c r="A10" s="282" t="s">
        <v>26</v>
      </c>
      <c r="B10" s="292" t="s">
        <v>27</v>
      </c>
      <c r="C10" s="292" t="s">
        <v>16</v>
      </c>
      <c r="D10" s="112" t="s">
        <v>17</v>
      </c>
      <c r="E10" s="112" t="s">
        <v>18</v>
      </c>
      <c r="F10" s="280"/>
      <c r="G10" s="294">
        <v>3</v>
      </c>
      <c r="H10" s="292" t="s">
        <v>441</v>
      </c>
      <c r="I10" s="289"/>
      <c r="J10" s="279"/>
      <c r="K10" s="139"/>
    </row>
    <row r="11" spans="1:11" ht="29.25" customHeight="1">
      <c r="A11" s="283"/>
      <c r="B11" s="293"/>
      <c r="C11" s="293"/>
      <c r="D11" s="112" t="s">
        <v>20</v>
      </c>
      <c r="E11" s="112" t="s">
        <v>21</v>
      </c>
      <c r="F11" s="280"/>
      <c r="G11" s="293"/>
      <c r="H11" s="293"/>
      <c r="I11" s="290"/>
      <c r="J11" s="280"/>
      <c r="K11" s="139"/>
    </row>
    <row r="12" spans="1:11" ht="24.75" customHeight="1">
      <c r="A12" s="283"/>
      <c r="B12" s="293"/>
      <c r="C12" s="293"/>
      <c r="D12" s="112" t="s">
        <v>22</v>
      </c>
      <c r="E12" s="112" t="s">
        <v>23</v>
      </c>
      <c r="F12" s="280"/>
      <c r="G12" s="293"/>
      <c r="H12" s="293"/>
      <c r="I12" s="290"/>
      <c r="J12" s="280"/>
      <c r="K12" s="139"/>
    </row>
    <row r="13" spans="1:11" ht="35.25" customHeight="1">
      <c r="A13" s="284"/>
      <c r="B13" s="293"/>
      <c r="C13" s="293"/>
      <c r="D13" s="112" t="s">
        <v>24</v>
      </c>
      <c r="E13" s="112" t="s">
        <v>25</v>
      </c>
      <c r="F13" s="280"/>
      <c r="G13" s="293"/>
      <c r="H13" s="293"/>
      <c r="I13" s="291"/>
      <c r="J13" s="281"/>
      <c r="K13" s="139"/>
    </row>
    <row r="14" spans="1:11" ht="15.75" customHeight="1">
      <c r="A14" s="112" t="s">
        <v>29</v>
      </c>
      <c r="B14" s="298" t="s">
        <v>30</v>
      </c>
      <c r="C14" s="299"/>
      <c r="D14" s="114"/>
      <c r="E14" s="114"/>
      <c r="F14" s="280"/>
      <c r="G14" s="113">
        <f>G15+G19+G23</f>
        <v>13</v>
      </c>
      <c r="H14" s="114"/>
      <c r="I14" s="114"/>
      <c r="J14" s="114"/>
      <c r="K14" s="139"/>
    </row>
    <row r="15" spans="1:11" ht="24.75" customHeight="1">
      <c r="A15" s="282" t="s">
        <v>31</v>
      </c>
      <c r="B15" s="282" t="s">
        <v>32</v>
      </c>
      <c r="C15" s="282" t="s">
        <v>16</v>
      </c>
      <c r="D15" s="112" t="s">
        <v>17</v>
      </c>
      <c r="E15" s="112" t="s">
        <v>18</v>
      </c>
      <c r="F15" s="280"/>
      <c r="G15" s="288">
        <v>3</v>
      </c>
      <c r="H15" s="292" t="s">
        <v>120</v>
      </c>
      <c r="I15" s="279"/>
      <c r="J15" s="279"/>
      <c r="K15" s="139"/>
    </row>
    <row r="16" spans="1:11" ht="41.25" customHeight="1">
      <c r="A16" s="283"/>
      <c r="B16" s="280"/>
      <c r="C16" s="280"/>
      <c r="D16" s="112" t="s">
        <v>20</v>
      </c>
      <c r="E16" s="112" t="s">
        <v>21</v>
      </c>
      <c r="F16" s="280"/>
      <c r="G16" s="280"/>
      <c r="H16" s="293"/>
      <c r="I16" s="280"/>
      <c r="J16" s="280"/>
      <c r="K16" s="139"/>
    </row>
    <row r="17" spans="1:11" ht="25.5" customHeight="1">
      <c r="A17" s="283"/>
      <c r="B17" s="280"/>
      <c r="C17" s="280"/>
      <c r="D17" s="112" t="s">
        <v>22</v>
      </c>
      <c r="E17" s="112" t="s">
        <v>23</v>
      </c>
      <c r="F17" s="280"/>
      <c r="G17" s="280"/>
      <c r="H17" s="293"/>
      <c r="I17" s="280"/>
      <c r="J17" s="280"/>
      <c r="K17" s="139"/>
    </row>
    <row r="18" spans="1:11" ht="33.75" customHeight="1">
      <c r="A18" s="284"/>
      <c r="B18" s="281"/>
      <c r="C18" s="281"/>
      <c r="D18" s="112" t="s">
        <v>24</v>
      </c>
      <c r="E18" s="112" t="s">
        <v>34</v>
      </c>
      <c r="F18" s="280"/>
      <c r="G18" s="281"/>
      <c r="H18" s="293"/>
      <c r="I18" s="281"/>
      <c r="J18" s="281"/>
      <c r="K18" s="139"/>
    </row>
    <row r="19" spans="1:11" ht="27.75" customHeight="1">
      <c r="A19" s="282" t="s">
        <v>35</v>
      </c>
      <c r="B19" s="282" t="s">
        <v>36</v>
      </c>
      <c r="C19" s="282" t="s">
        <v>16</v>
      </c>
      <c r="D19" s="112" t="s">
        <v>17</v>
      </c>
      <c r="E19" s="112" t="s">
        <v>37</v>
      </c>
      <c r="F19" s="280"/>
      <c r="G19" s="288">
        <v>5</v>
      </c>
      <c r="H19" s="292" t="s">
        <v>38</v>
      </c>
      <c r="I19" s="289"/>
      <c r="J19" s="279"/>
      <c r="K19" s="139"/>
    </row>
    <row r="20" spans="1:11" ht="37.5" customHeight="1">
      <c r="A20" s="283"/>
      <c r="B20" s="280"/>
      <c r="C20" s="280"/>
      <c r="D20" s="112" t="s">
        <v>20</v>
      </c>
      <c r="E20" s="112" t="s">
        <v>39</v>
      </c>
      <c r="F20" s="280"/>
      <c r="G20" s="280"/>
      <c r="H20" s="293"/>
      <c r="I20" s="290"/>
      <c r="J20" s="280"/>
      <c r="K20" s="139"/>
    </row>
    <row r="21" spans="1:11" ht="37.5" customHeight="1">
      <c r="A21" s="283"/>
      <c r="B21" s="280"/>
      <c r="C21" s="280"/>
      <c r="D21" s="112" t="s">
        <v>22</v>
      </c>
      <c r="E21" s="112" t="s">
        <v>40</v>
      </c>
      <c r="F21" s="280"/>
      <c r="G21" s="280"/>
      <c r="H21" s="293"/>
      <c r="I21" s="290"/>
      <c r="J21" s="280"/>
      <c r="K21" s="139"/>
    </row>
    <row r="22" spans="1:11" ht="48.75" customHeight="1">
      <c r="A22" s="284"/>
      <c r="B22" s="281"/>
      <c r="C22" s="281"/>
      <c r="D22" s="112" t="s">
        <v>24</v>
      </c>
      <c r="E22" s="112" t="s">
        <v>34</v>
      </c>
      <c r="F22" s="280"/>
      <c r="G22" s="281"/>
      <c r="H22" s="293"/>
      <c r="I22" s="291"/>
      <c r="J22" s="281"/>
      <c r="K22" s="139"/>
    </row>
    <row r="23" spans="1:11" ht="39" customHeight="1">
      <c r="A23" s="282" t="s">
        <v>41</v>
      </c>
      <c r="B23" s="282" t="s">
        <v>42</v>
      </c>
      <c r="C23" s="282" t="s">
        <v>16</v>
      </c>
      <c r="D23" s="112" t="s">
        <v>17</v>
      </c>
      <c r="E23" s="112" t="s">
        <v>37</v>
      </c>
      <c r="F23" s="280"/>
      <c r="G23" s="294">
        <v>5</v>
      </c>
      <c r="H23" s="292" t="s">
        <v>43</v>
      </c>
      <c r="I23" s="289"/>
      <c r="J23" s="279"/>
      <c r="K23" s="139"/>
    </row>
    <row r="24" spans="1:11" ht="33" customHeight="1">
      <c r="A24" s="283"/>
      <c r="B24" s="280"/>
      <c r="C24" s="280"/>
      <c r="D24" s="112" t="s">
        <v>20</v>
      </c>
      <c r="E24" s="112" t="s">
        <v>39</v>
      </c>
      <c r="F24" s="280"/>
      <c r="G24" s="293"/>
      <c r="H24" s="293"/>
      <c r="I24" s="290"/>
      <c r="J24" s="280"/>
      <c r="K24" s="139"/>
    </row>
    <row r="25" spans="1:11" ht="26.25" customHeight="1">
      <c r="A25" s="283"/>
      <c r="B25" s="280"/>
      <c r="C25" s="280"/>
      <c r="D25" s="112" t="s">
        <v>22</v>
      </c>
      <c r="E25" s="112" t="s">
        <v>40</v>
      </c>
      <c r="F25" s="280"/>
      <c r="G25" s="293"/>
      <c r="H25" s="293"/>
      <c r="I25" s="290"/>
      <c r="J25" s="280"/>
      <c r="K25" s="139"/>
    </row>
    <row r="26" spans="1:11" ht="48.75" customHeight="1">
      <c r="A26" s="284"/>
      <c r="B26" s="281"/>
      <c r="C26" s="281"/>
      <c r="D26" s="112" t="s">
        <v>24</v>
      </c>
      <c r="E26" s="112" t="s">
        <v>34</v>
      </c>
      <c r="F26" s="280"/>
      <c r="G26" s="293"/>
      <c r="H26" s="293"/>
      <c r="I26" s="291"/>
      <c r="J26" s="281"/>
      <c r="K26" s="139"/>
    </row>
    <row r="27" spans="1:11" ht="30" customHeight="1">
      <c r="A27" s="112" t="s">
        <v>44</v>
      </c>
      <c r="B27" s="298" t="s">
        <v>45</v>
      </c>
      <c r="C27" s="299"/>
      <c r="D27" s="114"/>
      <c r="E27" s="114"/>
      <c r="F27" s="280"/>
      <c r="G27" s="113">
        <f>G28+G32</f>
        <v>10</v>
      </c>
      <c r="H27" s="114"/>
      <c r="I27" s="114"/>
      <c r="J27" s="114"/>
      <c r="K27" s="139"/>
    </row>
    <row r="28" spans="1:11" ht="30" customHeight="1">
      <c r="A28" s="282" t="s">
        <v>46</v>
      </c>
      <c r="B28" s="282" t="s">
        <v>47</v>
      </c>
      <c r="C28" s="282" t="s">
        <v>16</v>
      </c>
      <c r="D28" s="112" t="s">
        <v>17</v>
      </c>
      <c r="E28" s="112" t="s">
        <v>18</v>
      </c>
      <c r="F28" s="280"/>
      <c r="G28" s="294">
        <v>5</v>
      </c>
      <c r="H28" s="292" t="s">
        <v>121</v>
      </c>
      <c r="I28" s="279"/>
      <c r="J28" s="279"/>
      <c r="K28" s="139"/>
    </row>
    <row r="29" spans="1:11" ht="22.5" customHeight="1">
      <c r="A29" s="283"/>
      <c r="B29" s="280"/>
      <c r="C29" s="280"/>
      <c r="D29" s="112" t="s">
        <v>20</v>
      </c>
      <c r="E29" s="112" t="s">
        <v>21</v>
      </c>
      <c r="F29" s="280"/>
      <c r="G29" s="293"/>
      <c r="H29" s="293"/>
      <c r="I29" s="280"/>
      <c r="J29" s="280"/>
      <c r="K29" s="139"/>
    </row>
    <row r="30" spans="1:11" ht="27" customHeight="1">
      <c r="A30" s="283"/>
      <c r="B30" s="280"/>
      <c r="C30" s="280"/>
      <c r="D30" s="112" t="s">
        <v>22</v>
      </c>
      <c r="E30" s="112" t="s">
        <v>23</v>
      </c>
      <c r="F30" s="280"/>
      <c r="G30" s="293"/>
      <c r="H30" s="293"/>
      <c r="I30" s="280"/>
      <c r="J30" s="280"/>
      <c r="K30" s="139"/>
    </row>
    <row r="31" spans="1:11" ht="27.75" customHeight="1">
      <c r="A31" s="284"/>
      <c r="B31" s="281"/>
      <c r="C31" s="281"/>
      <c r="D31" s="112" t="s">
        <v>24</v>
      </c>
      <c r="E31" s="112" t="s">
        <v>25</v>
      </c>
      <c r="F31" s="280"/>
      <c r="G31" s="293"/>
      <c r="H31" s="293"/>
      <c r="I31" s="281"/>
      <c r="J31" s="281"/>
      <c r="K31" s="139"/>
    </row>
    <row r="32" spans="1:11" ht="37.5" customHeight="1">
      <c r="A32" s="282" t="s">
        <v>122</v>
      </c>
      <c r="B32" s="282" t="s">
        <v>123</v>
      </c>
      <c r="C32" s="282" t="s">
        <v>16</v>
      </c>
      <c r="D32" s="112" t="s">
        <v>17</v>
      </c>
      <c r="E32" s="112" t="s">
        <v>37</v>
      </c>
      <c r="F32" s="280"/>
      <c r="G32" s="288">
        <v>5</v>
      </c>
      <c r="H32" s="292" t="s">
        <v>124</v>
      </c>
      <c r="I32" s="289"/>
      <c r="J32" s="279"/>
      <c r="K32" s="139"/>
    </row>
    <row r="33" spans="1:11" ht="41.25" customHeight="1">
      <c r="A33" s="283"/>
      <c r="B33" s="280"/>
      <c r="C33" s="280"/>
      <c r="D33" s="112" t="s">
        <v>20</v>
      </c>
      <c r="E33" s="112" t="s">
        <v>39</v>
      </c>
      <c r="F33" s="280"/>
      <c r="G33" s="280"/>
      <c r="H33" s="293"/>
      <c r="I33" s="290"/>
      <c r="J33" s="280"/>
      <c r="K33" s="139"/>
    </row>
    <row r="34" spans="1:11" ht="35.25" customHeight="1">
      <c r="A34" s="283"/>
      <c r="B34" s="280"/>
      <c r="C34" s="280"/>
      <c r="D34" s="112" t="s">
        <v>22</v>
      </c>
      <c r="E34" s="112" t="s">
        <v>40</v>
      </c>
      <c r="F34" s="280"/>
      <c r="G34" s="280"/>
      <c r="H34" s="293"/>
      <c r="I34" s="290"/>
      <c r="J34" s="280"/>
      <c r="K34" s="139"/>
    </row>
    <row r="35" spans="1:11" ht="36" customHeight="1">
      <c r="A35" s="284"/>
      <c r="B35" s="281"/>
      <c r="C35" s="281"/>
      <c r="D35" s="112" t="s">
        <v>24</v>
      </c>
      <c r="E35" s="112" t="s">
        <v>34</v>
      </c>
      <c r="F35" s="280"/>
      <c r="G35" s="281"/>
      <c r="H35" s="293"/>
      <c r="I35" s="291"/>
      <c r="J35" s="281"/>
      <c r="K35" s="139"/>
    </row>
    <row r="36" spans="1:11" ht="21" customHeight="1">
      <c r="A36" s="112" t="s">
        <v>49</v>
      </c>
      <c r="B36" s="298" t="s">
        <v>125</v>
      </c>
      <c r="C36" s="299"/>
      <c r="D36" s="114"/>
      <c r="E36" s="114"/>
      <c r="F36" s="280"/>
      <c r="G36" s="113">
        <f>G37+G41</f>
        <v>10</v>
      </c>
      <c r="H36" s="114"/>
      <c r="I36" s="114"/>
      <c r="J36" s="114"/>
      <c r="K36" s="139"/>
    </row>
    <row r="37" spans="1:11" ht="30.75" customHeight="1">
      <c r="A37" s="282" t="s">
        <v>51</v>
      </c>
      <c r="B37" s="292" t="s">
        <v>52</v>
      </c>
      <c r="C37" s="292" t="s">
        <v>16</v>
      </c>
      <c r="D37" s="112" t="s">
        <v>17</v>
      </c>
      <c r="E37" s="112" t="s">
        <v>18</v>
      </c>
      <c r="F37" s="280"/>
      <c r="G37" s="294">
        <v>5</v>
      </c>
      <c r="H37" s="292" t="s">
        <v>53</v>
      </c>
      <c r="I37" s="279"/>
      <c r="J37" s="279"/>
      <c r="K37" s="139"/>
    </row>
    <row r="38" spans="1:11" ht="28.5" customHeight="1">
      <c r="A38" s="283"/>
      <c r="B38" s="293"/>
      <c r="C38" s="293"/>
      <c r="D38" s="112" t="s">
        <v>20</v>
      </c>
      <c r="E38" s="112" t="s">
        <v>21</v>
      </c>
      <c r="F38" s="280"/>
      <c r="G38" s="293"/>
      <c r="H38" s="293"/>
      <c r="I38" s="280"/>
      <c r="J38" s="280"/>
      <c r="K38" s="139"/>
    </row>
    <row r="39" spans="1:11" ht="27" customHeight="1">
      <c r="A39" s="283"/>
      <c r="B39" s="293"/>
      <c r="C39" s="293"/>
      <c r="D39" s="112" t="s">
        <v>22</v>
      </c>
      <c r="E39" s="112" t="s">
        <v>23</v>
      </c>
      <c r="F39" s="280"/>
      <c r="G39" s="293"/>
      <c r="H39" s="293"/>
      <c r="I39" s="280"/>
      <c r="J39" s="280"/>
      <c r="K39" s="139"/>
    </row>
    <row r="40" spans="1:11" ht="25.5" customHeight="1">
      <c r="A40" s="284"/>
      <c r="B40" s="293"/>
      <c r="C40" s="293"/>
      <c r="D40" s="112" t="s">
        <v>24</v>
      </c>
      <c r="E40" s="112" t="s">
        <v>25</v>
      </c>
      <c r="F40" s="280"/>
      <c r="G40" s="293"/>
      <c r="H40" s="293"/>
      <c r="I40" s="281"/>
      <c r="J40" s="281"/>
      <c r="K40" s="139"/>
    </row>
    <row r="41" spans="1:11" ht="31.5" customHeight="1">
      <c r="A41" s="282" t="s">
        <v>54</v>
      </c>
      <c r="B41" s="292" t="s">
        <v>55</v>
      </c>
      <c r="C41" s="292" t="s">
        <v>16</v>
      </c>
      <c r="D41" s="112" t="s">
        <v>17</v>
      </c>
      <c r="E41" s="112" t="s">
        <v>18</v>
      </c>
      <c r="F41" s="280"/>
      <c r="G41" s="294">
        <v>5</v>
      </c>
      <c r="H41" s="292" t="s">
        <v>53</v>
      </c>
      <c r="I41" s="300"/>
      <c r="J41" s="279"/>
      <c r="K41" s="139"/>
    </row>
    <row r="42" spans="1:11" ht="27.75" customHeight="1">
      <c r="A42" s="283"/>
      <c r="B42" s="293"/>
      <c r="C42" s="293"/>
      <c r="D42" s="112" t="s">
        <v>20</v>
      </c>
      <c r="E42" s="112" t="s">
        <v>21</v>
      </c>
      <c r="F42" s="280"/>
      <c r="G42" s="293"/>
      <c r="H42" s="293"/>
      <c r="I42" s="301"/>
      <c r="J42" s="280"/>
      <c r="K42" s="139"/>
    </row>
    <row r="43" spans="1:11" ht="24.75" customHeight="1">
      <c r="A43" s="283"/>
      <c r="B43" s="293"/>
      <c r="C43" s="293"/>
      <c r="D43" s="112" t="s">
        <v>22</v>
      </c>
      <c r="E43" s="112" t="s">
        <v>23</v>
      </c>
      <c r="F43" s="280"/>
      <c r="G43" s="293"/>
      <c r="H43" s="293"/>
      <c r="I43" s="301"/>
      <c r="J43" s="280"/>
      <c r="K43" s="139"/>
    </row>
    <row r="44" spans="1:11" ht="20.25" customHeight="1">
      <c r="A44" s="284"/>
      <c r="B44" s="293"/>
      <c r="C44" s="293"/>
      <c r="D44" s="112" t="s">
        <v>24</v>
      </c>
      <c r="E44" s="112" t="s">
        <v>25</v>
      </c>
      <c r="F44" s="281"/>
      <c r="G44" s="293"/>
      <c r="H44" s="293"/>
      <c r="I44" s="302"/>
      <c r="J44" s="281"/>
      <c r="K44" s="139"/>
    </row>
    <row r="45" spans="1:11" ht="156" customHeight="1">
      <c r="A45" s="112" t="s">
        <v>57</v>
      </c>
      <c r="B45" s="112" t="s">
        <v>58</v>
      </c>
      <c r="C45" s="112" t="s">
        <v>59</v>
      </c>
      <c r="D45" s="112" t="s">
        <v>60</v>
      </c>
      <c r="E45" s="112" t="s">
        <v>61</v>
      </c>
      <c r="F45" s="112" t="s">
        <v>62</v>
      </c>
      <c r="G45" s="113">
        <v>10</v>
      </c>
      <c r="H45" s="112" t="s">
        <v>444</v>
      </c>
      <c r="I45" s="114"/>
      <c r="J45" s="114"/>
      <c r="K45" s="139"/>
    </row>
    <row r="46" spans="1:11" ht="69.75" customHeight="1">
      <c r="A46" s="112" t="s">
        <v>63</v>
      </c>
      <c r="B46" s="112" t="s">
        <v>64</v>
      </c>
      <c r="C46" s="112" t="s">
        <v>65</v>
      </c>
      <c r="D46" s="112" t="s">
        <v>66</v>
      </c>
      <c r="E46" s="114"/>
      <c r="F46" s="114"/>
      <c r="G46" s="113">
        <v>15</v>
      </c>
      <c r="H46" s="120"/>
      <c r="I46" s="114"/>
      <c r="J46" s="114"/>
      <c r="K46" s="142"/>
    </row>
    <row r="47" spans="1:11" ht="15" customHeight="1">
      <c r="A47" s="282" t="s">
        <v>67</v>
      </c>
      <c r="B47" s="282" t="s">
        <v>126</v>
      </c>
      <c r="C47" s="282" t="s">
        <v>65</v>
      </c>
      <c r="D47" s="112" t="s">
        <v>17</v>
      </c>
      <c r="E47" s="112" t="s">
        <v>69</v>
      </c>
      <c r="F47" s="282" t="s">
        <v>70</v>
      </c>
      <c r="G47" s="288">
        <v>5</v>
      </c>
      <c r="H47" s="292" t="s">
        <v>113</v>
      </c>
      <c r="I47" s="279"/>
      <c r="J47" s="279"/>
      <c r="K47" s="139"/>
    </row>
    <row r="48" spans="1:11" ht="16.5" customHeight="1">
      <c r="A48" s="283"/>
      <c r="B48" s="280"/>
      <c r="C48" s="280"/>
      <c r="D48" s="112" t="s">
        <v>20</v>
      </c>
      <c r="E48" s="112" t="s">
        <v>72</v>
      </c>
      <c r="F48" s="280"/>
      <c r="G48" s="280"/>
      <c r="H48" s="293"/>
      <c r="I48" s="280"/>
      <c r="J48" s="280"/>
      <c r="K48" s="139"/>
    </row>
    <row r="49" spans="1:11" ht="16.5" customHeight="1">
      <c r="A49" s="283"/>
      <c r="B49" s="280"/>
      <c r="C49" s="280"/>
      <c r="D49" s="112" t="s">
        <v>22</v>
      </c>
      <c r="E49" s="112" t="s">
        <v>73</v>
      </c>
      <c r="F49" s="280"/>
      <c r="G49" s="280"/>
      <c r="H49" s="293"/>
      <c r="I49" s="280"/>
      <c r="J49" s="280"/>
      <c r="K49" s="139"/>
    </row>
    <row r="50" spans="1:11" ht="111" customHeight="1">
      <c r="A50" s="284"/>
      <c r="B50" s="281"/>
      <c r="C50" s="281"/>
      <c r="D50" s="112" t="s">
        <v>24</v>
      </c>
      <c r="E50" s="112" t="s">
        <v>74</v>
      </c>
      <c r="F50" s="280"/>
      <c r="G50" s="281"/>
      <c r="H50" s="293"/>
      <c r="I50" s="281"/>
      <c r="J50" s="281"/>
      <c r="K50" s="139"/>
    </row>
    <row r="51" spans="1:11" ht="104.25" customHeight="1">
      <c r="A51" s="282" t="s">
        <v>75</v>
      </c>
      <c r="B51" s="282" t="s">
        <v>127</v>
      </c>
      <c r="C51" s="282" t="s">
        <v>65</v>
      </c>
      <c r="D51" s="112" t="s">
        <v>17</v>
      </c>
      <c r="E51" s="112" t="s">
        <v>69</v>
      </c>
      <c r="F51" s="280"/>
      <c r="G51" s="288">
        <v>5</v>
      </c>
      <c r="H51" s="292" t="s">
        <v>114</v>
      </c>
      <c r="I51" s="279"/>
      <c r="J51" s="279"/>
      <c r="K51" s="139"/>
    </row>
    <row r="52" spans="1:11" ht="15.75" customHeight="1">
      <c r="A52" s="283"/>
      <c r="B52" s="280"/>
      <c r="C52" s="280"/>
      <c r="D52" s="112" t="s">
        <v>20</v>
      </c>
      <c r="E52" s="112" t="s">
        <v>72</v>
      </c>
      <c r="F52" s="280"/>
      <c r="G52" s="280"/>
      <c r="H52" s="293"/>
      <c r="I52" s="280"/>
      <c r="J52" s="280"/>
      <c r="K52" s="139"/>
    </row>
    <row r="53" spans="1:11" ht="15.75" customHeight="1">
      <c r="A53" s="283"/>
      <c r="B53" s="280"/>
      <c r="C53" s="280"/>
      <c r="D53" s="112" t="s">
        <v>22</v>
      </c>
      <c r="E53" s="112" t="s">
        <v>73</v>
      </c>
      <c r="F53" s="280"/>
      <c r="G53" s="280"/>
      <c r="H53" s="293"/>
      <c r="I53" s="280"/>
      <c r="J53" s="280"/>
      <c r="K53" s="139"/>
    </row>
    <row r="54" spans="1:11" ht="45.75" customHeight="1">
      <c r="A54" s="284"/>
      <c r="B54" s="281"/>
      <c r="C54" s="281"/>
      <c r="D54" s="112" t="s">
        <v>24</v>
      </c>
      <c r="E54" s="112" t="s">
        <v>74</v>
      </c>
      <c r="F54" s="280"/>
      <c r="G54" s="281"/>
      <c r="H54" s="293"/>
      <c r="I54" s="281"/>
      <c r="J54" s="281"/>
      <c r="K54" s="139"/>
    </row>
    <row r="55" spans="1:11" ht="45.75" customHeight="1">
      <c r="A55" s="282" t="s">
        <v>78</v>
      </c>
      <c r="B55" s="282" t="s">
        <v>79</v>
      </c>
      <c r="C55" s="282" t="s">
        <v>65</v>
      </c>
      <c r="D55" s="112" t="s">
        <v>17</v>
      </c>
      <c r="E55" s="112" t="s">
        <v>69</v>
      </c>
      <c r="F55" s="280"/>
      <c r="G55" s="288">
        <v>5</v>
      </c>
      <c r="H55" s="282" t="s">
        <v>80</v>
      </c>
      <c r="I55" s="279"/>
      <c r="J55" s="279"/>
      <c r="K55" s="139"/>
    </row>
    <row r="56" spans="1:11" ht="45.75" customHeight="1">
      <c r="A56" s="283"/>
      <c r="B56" s="280"/>
      <c r="C56" s="280"/>
      <c r="D56" s="112" t="s">
        <v>20</v>
      </c>
      <c r="E56" s="112" t="s">
        <v>72</v>
      </c>
      <c r="F56" s="280"/>
      <c r="G56" s="280"/>
      <c r="H56" s="280"/>
      <c r="I56" s="280"/>
      <c r="J56" s="280"/>
      <c r="K56" s="139"/>
    </row>
    <row r="57" spans="1:11" ht="38.25" customHeight="1">
      <c r="A57" s="283"/>
      <c r="B57" s="280"/>
      <c r="C57" s="280"/>
      <c r="D57" s="112" t="s">
        <v>22</v>
      </c>
      <c r="E57" s="112" t="s">
        <v>73</v>
      </c>
      <c r="F57" s="280"/>
      <c r="G57" s="280"/>
      <c r="H57" s="280"/>
      <c r="I57" s="280"/>
      <c r="J57" s="280"/>
      <c r="K57" s="139"/>
    </row>
    <row r="58" spans="1:11" ht="51" customHeight="1">
      <c r="A58" s="284"/>
      <c r="B58" s="281"/>
      <c r="C58" s="281"/>
      <c r="D58" s="112" t="s">
        <v>24</v>
      </c>
      <c r="E58" s="112" t="s">
        <v>74</v>
      </c>
      <c r="F58" s="281"/>
      <c r="G58" s="281"/>
      <c r="H58" s="281"/>
      <c r="I58" s="281"/>
      <c r="J58" s="281"/>
      <c r="K58" s="139"/>
    </row>
    <row r="59" spans="1:11" ht="125.25" customHeight="1">
      <c r="A59" s="112" t="s">
        <v>81</v>
      </c>
      <c r="B59" s="112" t="s">
        <v>82</v>
      </c>
      <c r="C59" s="112" t="s">
        <v>16</v>
      </c>
      <c r="D59" s="112" t="s">
        <v>83</v>
      </c>
      <c r="E59" s="112" t="s">
        <v>84</v>
      </c>
      <c r="F59" s="112" t="s">
        <v>70</v>
      </c>
      <c r="G59" s="113">
        <v>10</v>
      </c>
      <c r="H59" s="112" t="s">
        <v>85</v>
      </c>
      <c r="I59" s="114"/>
      <c r="J59" s="114"/>
      <c r="K59" s="139"/>
    </row>
    <row r="60" spans="1:11" ht="166.5" customHeight="1">
      <c r="A60" s="112" t="s">
        <v>86</v>
      </c>
      <c r="B60" s="112" t="s">
        <v>128</v>
      </c>
      <c r="C60" s="112" t="s">
        <v>16</v>
      </c>
      <c r="D60" s="112" t="s">
        <v>83</v>
      </c>
      <c r="E60" s="112" t="s">
        <v>129</v>
      </c>
      <c r="F60" s="112" t="s">
        <v>70</v>
      </c>
      <c r="G60" s="113">
        <v>9</v>
      </c>
      <c r="H60" s="112" t="s">
        <v>130</v>
      </c>
      <c r="I60" s="114"/>
      <c r="J60" s="114"/>
      <c r="K60" s="139"/>
    </row>
    <row r="61" spans="1:11" ht="164.25" customHeight="1">
      <c r="A61" s="112" t="s">
        <v>131</v>
      </c>
      <c r="B61" s="112" t="s">
        <v>89</v>
      </c>
      <c r="C61" s="112" t="s">
        <v>90</v>
      </c>
      <c r="D61" s="112" t="s">
        <v>91</v>
      </c>
      <c r="E61" s="112" t="s">
        <v>92</v>
      </c>
      <c r="F61" s="112" t="s">
        <v>93</v>
      </c>
      <c r="G61" s="113">
        <v>3</v>
      </c>
      <c r="H61" s="112" t="s">
        <v>132</v>
      </c>
      <c r="I61" s="114"/>
      <c r="J61" s="114"/>
      <c r="K61" s="139"/>
    </row>
    <row r="62" spans="1:11" ht="107.25" customHeight="1">
      <c r="A62" s="112" t="s">
        <v>133</v>
      </c>
      <c r="B62" s="112" t="s">
        <v>95</v>
      </c>
      <c r="C62" s="112" t="s">
        <v>65</v>
      </c>
      <c r="D62" s="112" t="s">
        <v>91</v>
      </c>
      <c r="E62" s="117">
        <v>1</v>
      </c>
      <c r="F62" s="112" t="s">
        <v>70</v>
      </c>
      <c r="G62" s="113">
        <v>2</v>
      </c>
      <c r="H62" s="112" t="s">
        <v>96</v>
      </c>
      <c r="I62" s="114"/>
      <c r="J62" s="114"/>
      <c r="K62" s="139"/>
    </row>
    <row r="63" spans="1:11" ht="107.25" customHeight="1">
      <c r="A63" s="112" t="s">
        <v>134</v>
      </c>
      <c r="B63" s="112" t="s">
        <v>97</v>
      </c>
      <c r="C63" s="112" t="s">
        <v>98</v>
      </c>
      <c r="D63" s="112" t="s">
        <v>83</v>
      </c>
      <c r="E63" s="117">
        <v>1</v>
      </c>
      <c r="F63" s="112" t="s">
        <v>70</v>
      </c>
      <c r="G63" s="113">
        <v>5</v>
      </c>
      <c r="H63" s="112" t="s">
        <v>96</v>
      </c>
      <c r="I63" s="114"/>
      <c r="J63" s="114"/>
      <c r="K63" s="139"/>
    </row>
    <row r="64" spans="1:11" ht="154.5" customHeight="1">
      <c r="A64" s="112" t="s">
        <v>135</v>
      </c>
      <c r="B64" s="112" t="s">
        <v>99</v>
      </c>
      <c r="C64" s="112" t="s">
        <v>100</v>
      </c>
      <c r="D64" s="112" t="s">
        <v>83</v>
      </c>
      <c r="E64" s="112" t="s">
        <v>101</v>
      </c>
      <c r="F64" s="112" t="s">
        <v>102</v>
      </c>
      <c r="G64" s="113">
        <v>5</v>
      </c>
      <c r="H64" s="112" t="s">
        <v>117</v>
      </c>
      <c r="I64" s="114"/>
      <c r="J64" s="114"/>
      <c r="K64" s="139"/>
    </row>
    <row r="65" spans="1:11" ht="14.45" customHeight="1">
      <c r="A65" s="118"/>
      <c r="B65" s="119" t="s">
        <v>104</v>
      </c>
      <c r="C65" s="120"/>
      <c r="D65" s="120"/>
      <c r="E65" s="120"/>
      <c r="F65" s="120"/>
      <c r="G65" s="121">
        <f>G4+G45+G46+G59+G60+G61+G62+G63+G64</f>
        <v>100</v>
      </c>
      <c r="H65" s="120"/>
      <c r="I65" s="120"/>
      <c r="J65" s="140">
        <f>J6+J10+J15+J19+J23+J28+J32+J37+J41+J45+J46+J47+J51+J55+J59+J60+J61+J62+J63+J64</f>
        <v>0</v>
      </c>
      <c r="K65" s="139"/>
    </row>
    <row r="66" spans="1:11" ht="13.5" customHeight="1">
      <c r="A66" s="125"/>
      <c r="B66" s="125"/>
      <c r="C66" s="125"/>
      <c r="D66" s="125"/>
      <c r="E66" s="125"/>
      <c r="F66" s="125"/>
      <c r="G66" s="125"/>
      <c r="H66" s="125"/>
      <c r="I66" s="125"/>
      <c r="J66" s="125"/>
      <c r="K66" s="138"/>
    </row>
    <row r="67" spans="1:11" ht="30" customHeight="1">
      <c r="A67" s="129"/>
      <c r="B67" s="137" t="s">
        <v>105</v>
      </c>
      <c r="C67" s="129"/>
      <c r="D67" s="129"/>
      <c r="E67" s="129"/>
      <c r="F67" s="129"/>
      <c r="G67" s="129"/>
      <c r="H67" s="129"/>
      <c r="I67" s="129"/>
      <c r="J67" s="129"/>
      <c r="K67" s="138"/>
    </row>
  </sheetData>
  <mergeCells count="92">
    <mergeCell ref="A10:A13"/>
    <mergeCell ref="B10:B13"/>
    <mergeCell ref="C10:C13"/>
    <mergeCell ref="G10:G13"/>
    <mergeCell ref="A2:J2"/>
    <mergeCell ref="B4:C4"/>
    <mergeCell ref="B5:C5"/>
    <mergeCell ref="A6:A9"/>
    <mergeCell ref="B6:B9"/>
    <mergeCell ref="C6:C9"/>
    <mergeCell ref="G6:G9"/>
    <mergeCell ref="H6:H9"/>
    <mergeCell ref="I6:I9"/>
    <mergeCell ref="J6:J9"/>
    <mergeCell ref="H10:H13"/>
    <mergeCell ref="I10:I13"/>
    <mergeCell ref="J10:J13"/>
    <mergeCell ref="B14:C14"/>
    <mergeCell ref="A15:A18"/>
    <mergeCell ref="B15:B18"/>
    <mergeCell ref="C15:C18"/>
    <mergeCell ref="G15:G18"/>
    <mergeCell ref="I15:I18"/>
    <mergeCell ref="J15:J18"/>
    <mergeCell ref="F5:F44"/>
    <mergeCell ref="A19:A22"/>
    <mergeCell ref="B19:B22"/>
    <mergeCell ref="C19:C22"/>
    <mergeCell ref="G19:G22"/>
    <mergeCell ref="H19:H22"/>
    <mergeCell ref="I19:I22"/>
    <mergeCell ref="J19:J22"/>
    <mergeCell ref="H15:H18"/>
    <mergeCell ref="J23:J26"/>
    <mergeCell ref="B27:C27"/>
    <mergeCell ref="I28:I31"/>
    <mergeCell ref="J28:J31"/>
    <mergeCell ref="I23:I26"/>
    <mergeCell ref="A23:A26"/>
    <mergeCell ref="B23:B26"/>
    <mergeCell ref="C23:C26"/>
    <mergeCell ref="G23:G26"/>
    <mergeCell ref="H23:H26"/>
    <mergeCell ref="A28:A31"/>
    <mergeCell ref="B28:B31"/>
    <mergeCell ref="C28:C31"/>
    <mergeCell ref="G28:G31"/>
    <mergeCell ref="H28:H31"/>
    <mergeCell ref="J32:J35"/>
    <mergeCell ref="B36:C36"/>
    <mergeCell ref="A37:A40"/>
    <mergeCell ref="B37:B40"/>
    <mergeCell ref="C37:C40"/>
    <mergeCell ref="G37:G40"/>
    <mergeCell ref="H37:H40"/>
    <mergeCell ref="I37:I40"/>
    <mergeCell ref="J37:J40"/>
    <mergeCell ref="A32:A35"/>
    <mergeCell ref="B32:B35"/>
    <mergeCell ref="C32:C35"/>
    <mergeCell ref="G32:G35"/>
    <mergeCell ref="H32:H35"/>
    <mergeCell ref="I32:I35"/>
    <mergeCell ref="J41:J44"/>
    <mergeCell ref="A47:A50"/>
    <mergeCell ref="C47:C50"/>
    <mergeCell ref="G47:G50"/>
    <mergeCell ref="I47:I50"/>
    <mergeCell ref="J47:J50"/>
    <mergeCell ref="H41:H44"/>
    <mergeCell ref="I41:I44"/>
    <mergeCell ref="H47:H50"/>
    <mergeCell ref="A41:A44"/>
    <mergeCell ref="B41:B44"/>
    <mergeCell ref="C41:C44"/>
    <mergeCell ref="G41:G44"/>
    <mergeCell ref="B47:B50"/>
    <mergeCell ref="H55:H58"/>
    <mergeCell ref="I55:I58"/>
    <mergeCell ref="J55:J58"/>
    <mergeCell ref="A55:A58"/>
    <mergeCell ref="B55:B58"/>
    <mergeCell ref="C55:C58"/>
    <mergeCell ref="F47:F58"/>
    <mergeCell ref="G55:G58"/>
    <mergeCell ref="H51:H54"/>
    <mergeCell ref="C51:C54"/>
    <mergeCell ref="G51:G54"/>
    <mergeCell ref="I51:I54"/>
    <mergeCell ref="J51:J54"/>
    <mergeCell ref="A51:A54"/>
    <mergeCell ref="B51:B54"/>
  </mergeCells>
  <pageMargins left="0.23622000000000001" right="0.23622000000000001" top="0.35433100000000001" bottom="0.15748000000000001" header="0.31496099999999999" footer="0.31496099999999999"/>
  <pageSetup scale="48" fitToHeight="2" orientation="portrait" r:id="rId1"/>
  <headerFooter>
    <oddFooter>&amp;C&amp;"Helvetica Neue,Regular"&amp;12&amp;K000000&amp;P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showGridLines="0" workbookViewId="0">
      <selection activeCell="G6" sqref="G6:G9"/>
    </sheetView>
  </sheetViews>
  <sheetFormatPr defaultColWidth="8.85546875" defaultRowHeight="15" customHeight="1"/>
  <cols>
    <col min="1" max="1" width="7" style="61" customWidth="1"/>
    <col min="2" max="2" width="28.42578125" style="61" customWidth="1"/>
    <col min="3" max="3" width="10.85546875" style="61" customWidth="1"/>
    <col min="4" max="4" width="28.140625" style="61" customWidth="1"/>
    <col min="5" max="5" width="11" style="61" customWidth="1"/>
    <col min="6" max="6" width="18.85546875" style="61" customWidth="1"/>
    <col min="7" max="7" width="12" style="61" customWidth="1"/>
    <col min="8" max="8" width="37" style="61" customWidth="1"/>
    <col min="9" max="9" width="7.42578125" style="61" customWidth="1"/>
    <col min="10" max="10" width="37.28515625" style="61" customWidth="1"/>
    <col min="11" max="11" width="24.140625" style="61" customWidth="1"/>
    <col min="12" max="14" width="8.85546875" style="61" customWidth="1"/>
    <col min="15" max="16384" width="8.85546875" style="61"/>
  </cols>
  <sheetData>
    <row r="1" spans="1:13" ht="60" customHeight="1">
      <c r="A1" s="10"/>
      <c r="B1" s="10"/>
      <c r="C1" s="10"/>
      <c r="D1" s="10"/>
      <c r="E1" s="10"/>
      <c r="F1" s="10"/>
      <c r="G1" s="10"/>
      <c r="H1" s="10"/>
      <c r="I1" s="10"/>
      <c r="J1" s="19" t="s">
        <v>486</v>
      </c>
      <c r="K1" s="24"/>
      <c r="L1" s="24"/>
      <c r="M1" s="24"/>
    </row>
    <row r="2" spans="1:13" ht="23.25" customHeight="1">
      <c r="A2" s="368" t="s">
        <v>272</v>
      </c>
      <c r="B2" s="384"/>
      <c r="C2" s="384"/>
      <c r="D2" s="384"/>
      <c r="E2" s="384"/>
      <c r="F2" s="384"/>
      <c r="G2" s="384"/>
      <c r="H2" s="384"/>
      <c r="I2" s="384"/>
      <c r="J2" s="384"/>
      <c r="K2" s="36"/>
      <c r="L2" s="36"/>
      <c r="M2" s="36"/>
    </row>
    <row r="3" spans="1:13" ht="44.25" customHeigh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273</v>
      </c>
      <c r="H3" s="12" t="s">
        <v>7</v>
      </c>
      <c r="I3" s="12" t="s">
        <v>8</v>
      </c>
      <c r="J3" s="12" t="s">
        <v>9</v>
      </c>
      <c r="K3" s="25"/>
      <c r="L3" s="24"/>
      <c r="M3" s="24"/>
    </row>
    <row r="4" spans="1:13" ht="39.75" customHeight="1">
      <c r="A4" s="13">
        <v>1</v>
      </c>
      <c r="B4" s="371" t="s">
        <v>10</v>
      </c>
      <c r="C4" s="372"/>
      <c r="D4" s="14"/>
      <c r="E4" s="13">
        <v>100</v>
      </c>
      <c r="F4" s="2"/>
      <c r="G4" s="13">
        <f>G5+G10+G15+G20</f>
        <v>40</v>
      </c>
      <c r="H4" s="2"/>
      <c r="I4" s="14"/>
      <c r="J4" s="14"/>
      <c r="K4" s="25"/>
      <c r="L4" s="24"/>
      <c r="M4" s="24"/>
    </row>
    <row r="5" spans="1:13" ht="15" customHeight="1">
      <c r="A5" s="12" t="s">
        <v>11</v>
      </c>
      <c r="B5" s="373" t="s">
        <v>12</v>
      </c>
      <c r="C5" s="374"/>
      <c r="D5" s="14"/>
      <c r="E5" s="14"/>
      <c r="F5" s="375" t="s">
        <v>274</v>
      </c>
      <c r="G5" s="13">
        <f>G6</f>
        <v>10</v>
      </c>
      <c r="H5" s="2"/>
      <c r="I5" s="14"/>
      <c r="J5" s="14"/>
      <c r="K5" s="25"/>
      <c r="L5" s="24"/>
      <c r="M5" s="24"/>
    </row>
    <row r="6" spans="1:13" ht="32.25" customHeight="1">
      <c r="A6" s="375" t="s">
        <v>14</v>
      </c>
      <c r="B6" s="378" t="s">
        <v>15</v>
      </c>
      <c r="C6" s="378" t="s">
        <v>16</v>
      </c>
      <c r="D6" s="12" t="s">
        <v>17</v>
      </c>
      <c r="E6" s="12" t="s">
        <v>18</v>
      </c>
      <c r="F6" s="366"/>
      <c r="G6" s="383">
        <v>10</v>
      </c>
      <c r="H6" s="375" t="s">
        <v>210</v>
      </c>
      <c r="I6" s="380"/>
      <c r="J6" s="365"/>
      <c r="K6" s="25"/>
      <c r="L6" s="24"/>
      <c r="M6" s="24"/>
    </row>
    <row r="7" spans="1:13" ht="26.25" customHeight="1">
      <c r="A7" s="376"/>
      <c r="B7" s="379"/>
      <c r="C7" s="379"/>
      <c r="D7" s="12" t="s">
        <v>20</v>
      </c>
      <c r="E7" s="12" t="s">
        <v>21</v>
      </c>
      <c r="F7" s="366"/>
      <c r="G7" s="379"/>
      <c r="H7" s="366"/>
      <c r="I7" s="381"/>
      <c r="J7" s="366"/>
      <c r="K7" s="25"/>
      <c r="L7" s="24"/>
      <c r="M7" s="24"/>
    </row>
    <row r="8" spans="1:13" ht="27.75" customHeight="1">
      <c r="A8" s="376"/>
      <c r="B8" s="379"/>
      <c r="C8" s="379"/>
      <c r="D8" s="12" t="s">
        <v>22</v>
      </c>
      <c r="E8" s="12" t="s">
        <v>23</v>
      </c>
      <c r="F8" s="366"/>
      <c r="G8" s="379"/>
      <c r="H8" s="366"/>
      <c r="I8" s="381"/>
      <c r="J8" s="366"/>
      <c r="K8" s="25"/>
      <c r="L8" s="24"/>
      <c r="M8" s="24"/>
    </row>
    <row r="9" spans="1:13" ht="30.75" customHeight="1">
      <c r="A9" s="377"/>
      <c r="B9" s="379"/>
      <c r="C9" s="379"/>
      <c r="D9" s="12" t="s">
        <v>24</v>
      </c>
      <c r="E9" s="12" t="s">
        <v>25</v>
      </c>
      <c r="F9" s="366"/>
      <c r="G9" s="379"/>
      <c r="H9" s="367"/>
      <c r="I9" s="382"/>
      <c r="J9" s="367"/>
      <c r="K9" s="25"/>
      <c r="L9" s="24"/>
      <c r="M9" s="24"/>
    </row>
    <row r="10" spans="1:13" ht="15" customHeight="1">
      <c r="A10" s="12" t="s">
        <v>29</v>
      </c>
      <c r="B10" s="373" t="s">
        <v>30</v>
      </c>
      <c r="C10" s="374"/>
      <c r="D10" s="14"/>
      <c r="E10" s="14"/>
      <c r="F10" s="366"/>
      <c r="G10" s="13">
        <f>G11</f>
        <v>10</v>
      </c>
      <c r="H10" s="2"/>
      <c r="I10" s="14"/>
      <c r="J10" s="14"/>
      <c r="K10" s="25"/>
      <c r="L10" s="24"/>
      <c r="M10" s="24"/>
    </row>
    <row r="11" spans="1:13" ht="39" customHeight="1">
      <c r="A11" s="375" t="s">
        <v>31</v>
      </c>
      <c r="B11" s="375" t="s">
        <v>32</v>
      </c>
      <c r="C11" s="375" t="s">
        <v>16</v>
      </c>
      <c r="D11" s="12" t="s">
        <v>17</v>
      </c>
      <c r="E11" s="12" t="s">
        <v>18</v>
      </c>
      <c r="F11" s="366"/>
      <c r="G11" s="370">
        <v>10</v>
      </c>
      <c r="H11" s="375" t="s">
        <v>275</v>
      </c>
      <c r="I11" s="365"/>
      <c r="J11" s="365"/>
      <c r="K11" s="25"/>
      <c r="L11" s="24"/>
      <c r="M11" s="24"/>
    </row>
    <row r="12" spans="1:13" ht="27.75" customHeight="1">
      <c r="A12" s="376"/>
      <c r="B12" s="366"/>
      <c r="C12" s="366"/>
      <c r="D12" s="12" t="s">
        <v>20</v>
      </c>
      <c r="E12" s="12" t="s">
        <v>21</v>
      </c>
      <c r="F12" s="366"/>
      <c r="G12" s="366"/>
      <c r="H12" s="366"/>
      <c r="I12" s="366"/>
      <c r="J12" s="366"/>
      <c r="K12" s="25"/>
      <c r="L12" s="24"/>
      <c r="M12" s="24"/>
    </row>
    <row r="13" spans="1:13" ht="30.75" customHeight="1">
      <c r="A13" s="376"/>
      <c r="B13" s="366"/>
      <c r="C13" s="366"/>
      <c r="D13" s="12" t="s">
        <v>22</v>
      </c>
      <c r="E13" s="12" t="s">
        <v>23</v>
      </c>
      <c r="F13" s="366"/>
      <c r="G13" s="366"/>
      <c r="H13" s="366"/>
      <c r="I13" s="366"/>
      <c r="J13" s="366"/>
      <c r="K13" s="25"/>
      <c r="L13" s="24"/>
      <c r="M13" s="24"/>
    </row>
    <row r="14" spans="1:13" ht="24" customHeight="1">
      <c r="A14" s="377"/>
      <c r="B14" s="367"/>
      <c r="C14" s="367"/>
      <c r="D14" s="12" t="s">
        <v>24</v>
      </c>
      <c r="E14" s="12" t="s">
        <v>34</v>
      </c>
      <c r="F14" s="366"/>
      <c r="G14" s="367"/>
      <c r="H14" s="367"/>
      <c r="I14" s="367"/>
      <c r="J14" s="367"/>
      <c r="K14" s="25"/>
      <c r="L14" s="24"/>
      <c r="M14" s="24"/>
    </row>
    <row r="15" spans="1:13" ht="15" customHeight="1">
      <c r="A15" s="12" t="s">
        <v>44</v>
      </c>
      <c r="B15" s="373" t="s">
        <v>202</v>
      </c>
      <c r="C15" s="374"/>
      <c r="D15" s="14"/>
      <c r="E15" s="14"/>
      <c r="F15" s="366"/>
      <c r="G15" s="13">
        <f>G16</f>
        <v>10</v>
      </c>
      <c r="H15" s="2"/>
      <c r="I15" s="14"/>
      <c r="J15" s="14"/>
      <c r="K15" s="25"/>
      <c r="L15" s="24"/>
      <c r="M15" s="24"/>
    </row>
    <row r="16" spans="1:13" ht="36" customHeight="1">
      <c r="A16" s="375" t="s">
        <v>46</v>
      </c>
      <c r="B16" s="375" t="s">
        <v>47</v>
      </c>
      <c r="C16" s="375" t="s">
        <v>16</v>
      </c>
      <c r="D16" s="12" t="s">
        <v>17</v>
      </c>
      <c r="E16" s="12" t="s">
        <v>18</v>
      </c>
      <c r="F16" s="366"/>
      <c r="G16" s="383">
        <v>10</v>
      </c>
      <c r="H16" s="378" t="s">
        <v>138</v>
      </c>
      <c r="I16" s="365"/>
      <c r="J16" s="365"/>
      <c r="K16" s="25"/>
      <c r="L16" s="24"/>
      <c r="M16" s="24"/>
    </row>
    <row r="17" spans="1:13" ht="35.25" customHeight="1">
      <c r="A17" s="376"/>
      <c r="B17" s="366"/>
      <c r="C17" s="366"/>
      <c r="D17" s="12" t="s">
        <v>20</v>
      </c>
      <c r="E17" s="12" t="s">
        <v>21</v>
      </c>
      <c r="F17" s="366"/>
      <c r="G17" s="379"/>
      <c r="H17" s="379"/>
      <c r="I17" s="366"/>
      <c r="J17" s="366"/>
      <c r="K17" s="25"/>
      <c r="L17" s="24"/>
      <c r="M17" s="24"/>
    </row>
    <row r="18" spans="1:13" ht="29.25" customHeight="1">
      <c r="A18" s="376"/>
      <c r="B18" s="366"/>
      <c r="C18" s="366"/>
      <c r="D18" s="12" t="s">
        <v>22</v>
      </c>
      <c r="E18" s="12" t="s">
        <v>23</v>
      </c>
      <c r="F18" s="366"/>
      <c r="G18" s="379"/>
      <c r="H18" s="379"/>
      <c r="I18" s="366"/>
      <c r="J18" s="366"/>
      <c r="K18" s="25"/>
      <c r="L18" s="24"/>
      <c r="M18" s="24"/>
    </row>
    <row r="19" spans="1:13" ht="25.5" customHeight="1">
      <c r="A19" s="377"/>
      <c r="B19" s="367"/>
      <c r="C19" s="367"/>
      <c r="D19" s="12" t="s">
        <v>24</v>
      </c>
      <c r="E19" s="12" t="s">
        <v>25</v>
      </c>
      <c r="F19" s="366"/>
      <c r="G19" s="379"/>
      <c r="H19" s="379"/>
      <c r="I19" s="367"/>
      <c r="J19" s="367"/>
      <c r="K19" s="25"/>
      <c r="L19" s="24"/>
      <c r="M19" s="24"/>
    </row>
    <row r="20" spans="1:13" ht="15" customHeight="1">
      <c r="A20" s="12" t="s">
        <v>49</v>
      </c>
      <c r="B20" s="436" t="s">
        <v>50</v>
      </c>
      <c r="C20" s="437"/>
      <c r="D20" s="14"/>
      <c r="E20" s="14"/>
      <c r="F20" s="366"/>
      <c r="G20" s="13">
        <f>G21</f>
        <v>10</v>
      </c>
      <c r="H20" s="2"/>
      <c r="I20" s="14"/>
      <c r="J20" s="14"/>
      <c r="K20" s="25"/>
      <c r="L20" s="24"/>
      <c r="M20" s="24"/>
    </row>
    <row r="21" spans="1:13" ht="15" customHeight="1">
      <c r="A21" s="375" t="s">
        <v>54</v>
      </c>
      <c r="B21" s="378" t="s">
        <v>55</v>
      </c>
      <c r="C21" s="378" t="s">
        <v>16</v>
      </c>
      <c r="D21" s="12" t="s">
        <v>17</v>
      </c>
      <c r="E21" s="12" t="s">
        <v>18</v>
      </c>
      <c r="F21" s="366"/>
      <c r="G21" s="383">
        <v>10</v>
      </c>
      <c r="H21" s="378" t="s">
        <v>56</v>
      </c>
      <c r="I21" s="365"/>
      <c r="J21" s="365"/>
      <c r="K21" s="25"/>
      <c r="L21" s="24"/>
      <c r="M21" s="24"/>
    </row>
    <row r="22" spans="1:13" ht="14.45" customHeight="1">
      <c r="A22" s="376"/>
      <c r="B22" s="379"/>
      <c r="C22" s="379"/>
      <c r="D22" s="12" t="s">
        <v>20</v>
      </c>
      <c r="E22" s="12" t="s">
        <v>21</v>
      </c>
      <c r="F22" s="366"/>
      <c r="G22" s="379"/>
      <c r="H22" s="379"/>
      <c r="I22" s="366"/>
      <c r="J22" s="366"/>
      <c r="K22" s="25"/>
      <c r="L22" s="24"/>
      <c r="M22" s="24"/>
    </row>
    <row r="23" spans="1:13" ht="14.45" customHeight="1">
      <c r="A23" s="376"/>
      <c r="B23" s="379"/>
      <c r="C23" s="379"/>
      <c r="D23" s="12" t="s">
        <v>22</v>
      </c>
      <c r="E23" s="12" t="s">
        <v>23</v>
      </c>
      <c r="F23" s="366"/>
      <c r="G23" s="379"/>
      <c r="H23" s="379"/>
      <c r="I23" s="366"/>
      <c r="J23" s="366"/>
      <c r="K23" s="25"/>
      <c r="L23" s="24"/>
      <c r="M23" s="24"/>
    </row>
    <row r="24" spans="1:13" ht="81" customHeight="1">
      <c r="A24" s="377"/>
      <c r="B24" s="379"/>
      <c r="C24" s="379"/>
      <c r="D24" s="12" t="s">
        <v>24</v>
      </c>
      <c r="E24" s="12" t="s">
        <v>25</v>
      </c>
      <c r="F24" s="367"/>
      <c r="G24" s="379"/>
      <c r="H24" s="379"/>
      <c r="I24" s="367"/>
      <c r="J24" s="367"/>
      <c r="K24" s="25"/>
      <c r="L24" s="24"/>
      <c r="M24" s="24"/>
    </row>
    <row r="25" spans="1:13" ht="30.75" customHeight="1">
      <c r="A25" s="375" t="s">
        <v>57</v>
      </c>
      <c r="B25" s="375" t="s">
        <v>139</v>
      </c>
      <c r="C25" s="375" t="s">
        <v>16</v>
      </c>
      <c r="D25" s="12" t="s">
        <v>17</v>
      </c>
      <c r="E25" s="12" t="s">
        <v>140</v>
      </c>
      <c r="F25" s="375" t="s">
        <v>141</v>
      </c>
      <c r="G25" s="370">
        <v>15</v>
      </c>
      <c r="H25" s="375" t="s">
        <v>142</v>
      </c>
      <c r="I25" s="385"/>
      <c r="J25" s="365"/>
      <c r="K25" s="62"/>
      <c r="L25" s="24"/>
      <c r="M25" s="24"/>
    </row>
    <row r="26" spans="1:13" ht="27" customHeight="1">
      <c r="A26" s="376"/>
      <c r="B26" s="366"/>
      <c r="C26" s="366"/>
      <c r="D26" s="12" t="s">
        <v>20</v>
      </c>
      <c r="E26" s="12" t="s">
        <v>21</v>
      </c>
      <c r="F26" s="366"/>
      <c r="G26" s="366"/>
      <c r="H26" s="366"/>
      <c r="I26" s="386"/>
      <c r="J26" s="366"/>
      <c r="K26" s="62"/>
      <c r="L26" s="24"/>
      <c r="M26" s="24"/>
    </row>
    <row r="27" spans="1:13" ht="31.5" customHeight="1">
      <c r="A27" s="376"/>
      <c r="B27" s="366"/>
      <c r="C27" s="366"/>
      <c r="D27" s="12" t="s">
        <v>22</v>
      </c>
      <c r="E27" s="12" t="s">
        <v>143</v>
      </c>
      <c r="F27" s="366"/>
      <c r="G27" s="366"/>
      <c r="H27" s="366"/>
      <c r="I27" s="386"/>
      <c r="J27" s="366"/>
      <c r="K27" s="62"/>
      <c r="L27" s="24"/>
      <c r="M27" s="24"/>
    </row>
    <row r="28" spans="1:13" ht="38.25" customHeight="1">
      <c r="A28" s="377"/>
      <c r="B28" s="367"/>
      <c r="C28" s="367"/>
      <c r="D28" s="12" t="s">
        <v>24</v>
      </c>
      <c r="E28" s="13">
        <v>100</v>
      </c>
      <c r="F28" s="367"/>
      <c r="G28" s="367"/>
      <c r="H28" s="367"/>
      <c r="I28" s="387"/>
      <c r="J28" s="367"/>
      <c r="K28" s="62"/>
      <c r="L28" s="24"/>
      <c r="M28" s="24"/>
    </row>
    <row r="29" spans="1:13" ht="144" customHeight="1">
      <c r="A29" s="12" t="s">
        <v>63</v>
      </c>
      <c r="B29" s="12" t="s">
        <v>276</v>
      </c>
      <c r="C29" s="12" t="s">
        <v>16</v>
      </c>
      <c r="D29" s="12" t="s">
        <v>83</v>
      </c>
      <c r="E29" s="13">
        <v>100</v>
      </c>
      <c r="F29" s="12" t="s">
        <v>277</v>
      </c>
      <c r="G29" s="13">
        <v>8</v>
      </c>
      <c r="H29" s="12" t="s">
        <v>278</v>
      </c>
      <c r="I29" s="14"/>
      <c r="J29" s="14"/>
      <c r="K29" s="25"/>
      <c r="L29" s="24"/>
      <c r="M29" s="24"/>
    </row>
    <row r="30" spans="1:13" ht="195" customHeight="1">
      <c r="A30" s="12" t="s">
        <v>81</v>
      </c>
      <c r="B30" s="12" t="s">
        <v>128</v>
      </c>
      <c r="C30" s="12" t="s">
        <v>16</v>
      </c>
      <c r="D30" s="12" t="s">
        <v>83</v>
      </c>
      <c r="E30" s="12" t="s">
        <v>129</v>
      </c>
      <c r="F30" s="12" t="s">
        <v>70</v>
      </c>
      <c r="G30" s="13">
        <v>12</v>
      </c>
      <c r="H30" s="12" t="s">
        <v>279</v>
      </c>
      <c r="I30" s="14"/>
      <c r="J30" s="14"/>
      <c r="K30" s="25"/>
      <c r="L30" s="24"/>
      <c r="M30" s="24"/>
    </row>
    <row r="31" spans="1:13" ht="35.25" customHeight="1">
      <c r="A31" s="12" t="s">
        <v>86</v>
      </c>
      <c r="B31" s="12" t="s">
        <v>280</v>
      </c>
      <c r="C31" s="14"/>
      <c r="D31" s="14"/>
      <c r="E31" s="12"/>
      <c r="F31" s="14"/>
      <c r="G31" s="13">
        <v>10</v>
      </c>
      <c r="H31" s="14"/>
      <c r="I31" s="14"/>
      <c r="J31" s="14"/>
      <c r="K31" s="25"/>
      <c r="L31" s="24"/>
      <c r="M31" s="24"/>
    </row>
    <row r="32" spans="1:13" ht="82.5" customHeight="1">
      <c r="A32" s="63">
        <v>5.0999999999999996</v>
      </c>
      <c r="B32" s="12" t="s">
        <v>263</v>
      </c>
      <c r="C32" s="12" t="s">
        <v>267</v>
      </c>
      <c r="D32" s="39" t="s">
        <v>83</v>
      </c>
      <c r="E32" s="13">
        <v>14</v>
      </c>
      <c r="F32" s="12" t="s">
        <v>277</v>
      </c>
      <c r="G32" s="31">
        <v>5</v>
      </c>
      <c r="H32" s="12" t="s">
        <v>265</v>
      </c>
      <c r="I32" s="14"/>
      <c r="J32" s="14"/>
      <c r="K32" s="25"/>
      <c r="L32" s="24"/>
      <c r="M32" s="24"/>
    </row>
    <row r="33" spans="1:13" ht="108.75" customHeight="1">
      <c r="A33" s="63">
        <v>5.2</v>
      </c>
      <c r="B33" s="12" t="s">
        <v>266</v>
      </c>
      <c r="C33" s="12" t="s">
        <v>267</v>
      </c>
      <c r="D33" s="39" t="s">
        <v>83</v>
      </c>
      <c r="E33" s="13">
        <v>14</v>
      </c>
      <c r="F33" s="12" t="s">
        <v>277</v>
      </c>
      <c r="G33" s="31">
        <v>5</v>
      </c>
      <c r="H33" s="12" t="s">
        <v>268</v>
      </c>
      <c r="I33" s="14"/>
      <c r="J33" s="14"/>
      <c r="K33" s="25"/>
      <c r="L33" s="24"/>
      <c r="M33" s="24"/>
    </row>
    <row r="34" spans="1:13" ht="219.75" customHeight="1">
      <c r="A34" s="12" t="s">
        <v>131</v>
      </c>
      <c r="B34" s="12" t="s">
        <v>89</v>
      </c>
      <c r="C34" s="12" t="s">
        <v>90</v>
      </c>
      <c r="D34" s="12" t="s">
        <v>91</v>
      </c>
      <c r="E34" s="12" t="s">
        <v>92</v>
      </c>
      <c r="F34" s="12" t="s">
        <v>93</v>
      </c>
      <c r="G34" s="13">
        <v>3</v>
      </c>
      <c r="H34" s="12" t="s">
        <v>116</v>
      </c>
      <c r="I34" s="14"/>
      <c r="J34" s="14"/>
      <c r="K34" s="25"/>
      <c r="L34" s="24"/>
      <c r="M34" s="24"/>
    </row>
    <row r="35" spans="1:13" ht="105" customHeight="1">
      <c r="A35" s="12" t="s">
        <v>133</v>
      </c>
      <c r="B35" s="12" t="s">
        <v>95</v>
      </c>
      <c r="C35" s="12" t="s">
        <v>65</v>
      </c>
      <c r="D35" s="12" t="s">
        <v>91</v>
      </c>
      <c r="E35" s="18">
        <v>1</v>
      </c>
      <c r="F35" s="12" t="s">
        <v>70</v>
      </c>
      <c r="G35" s="13">
        <v>2</v>
      </c>
      <c r="H35" s="12" t="s">
        <v>96</v>
      </c>
      <c r="I35" s="14"/>
      <c r="J35" s="14"/>
      <c r="K35" s="25"/>
      <c r="L35" s="24"/>
      <c r="M35" s="24"/>
    </row>
    <row r="36" spans="1:13" ht="105" customHeight="1">
      <c r="A36" s="12" t="s">
        <v>134</v>
      </c>
      <c r="B36" s="12" t="s">
        <v>97</v>
      </c>
      <c r="C36" s="12" t="s">
        <v>98</v>
      </c>
      <c r="D36" s="12" t="s">
        <v>83</v>
      </c>
      <c r="E36" s="18">
        <v>1</v>
      </c>
      <c r="F36" s="12" t="s">
        <v>70</v>
      </c>
      <c r="G36" s="13">
        <v>5</v>
      </c>
      <c r="H36" s="12" t="s">
        <v>96</v>
      </c>
      <c r="I36" s="14"/>
      <c r="J36" s="14"/>
      <c r="K36" s="25"/>
      <c r="L36" s="24"/>
      <c r="M36" s="24"/>
    </row>
    <row r="37" spans="1:13" ht="123.75" customHeight="1">
      <c r="A37" s="12" t="s">
        <v>135</v>
      </c>
      <c r="B37" s="12" t="s">
        <v>99</v>
      </c>
      <c r="C37" s="12" t="s">
        <v>100</v>
      </c>
      <c r="D37" s="12" t="s">
        <v>83</v>
      </c>
      <c r="E37" s="12" t="s">
        <v>101</v>
      </c>
      <c r="F37" s="12" t="s">
        <v>197</v>
      </c>
      <c r="G37" s="13">
        <v>5</v>
      </c>
      <c r="H37" s="12" t="s">
        <v>117</v>
      </c>
      <c r="I37" s="14"/>
      <c r="J37" s="14"/>
      <c r="K37" s="25"/>
      <c r="L37" s="24"/>
      <c r="M37" s="24"/>
    </row>
    <row r="38" spans="1:13" ht="14.45" customHeight="1">
      <c r="A38" s="17"/>
      <c r="B38" s="39" t="s">
        <v>104</v>
      </c>
      <c r="C38" s="17"/>
      <c r="D38" s="17"/>
      <c r="E38" s="17"/>
      <c r="F38" s="17"/>
      <c r="G38" s="31">
        <f>G4+G25+G29+G30+G31+G34+G35+G36+G37</f>
        <v>100</v>
      </c>
      <c r="H38" s="17"/>
      <c r="I38" s="17"/>
      <c r="J38" s="49" t="e">
        <f>J6+J11+J16+J21+J25+J29+J30+J32+J33+J34+J35+#REF!+J36+J37</f>
        <v>#REF!</v>
      </c>
      <c r="K38" s="25"/>
      <c r="L38" s="24"/>
      <c r="M38" s="24"/>
    </row>
    <row r="39" spans="1:13" ht="13.5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24"/>
      <c r="L39" s="24"/>
      <c r="M39" s="24"/>
    </row>
    <row r="40" spans="1:13" ht="30" customHeight="1">
      <c r="A40" s="10"/>
      <c r="B40" s="19" t="s">
        <v>105</v>
      </c>
      <c r="C40" s="10"/>
      <c r="D40" s="10"/>
      <c r="E40" s="10"/>
      <c r="F40" s="10"/>
      <c r="G40" s="10"/>
      <c r="H40" s="10"/>
      <c r="I40" s="10"/>
      <c r="J40" s="10"/>
      <c r="K40" s="24"/>
      <c r="L40" s="24"/>
      <c r="M40" s="24"/>
    </row>
  </sheetData>
  <mergeCells count="43">
    <mergeCell ref="I25:I28"/>
    <mergeCell ref="J25:J28"/>
    <mergeCell ref="C25:C28"/>
    <mergeCell ref="B25:B28"/>
    <mergeCell ref="A25:A28"/>
    <mergeCell ref="H25:H28"/>
    <mergeCell ref="G25:G28"/>
    <mergeCell ref="F25:F28"/>
    <mergeCell ref="A11:A14"/>
    <mergeCell ref="A2:J2"/>
    <mergeCell ref="A6:A9"/>
    <mergeCell ref="G11:G14"/>
    <mergeCell ref="G6:G9"/>
    <mergeCell ref="H6:H9"/>
    <mergeCell ref="B10:C10"/>
    <mergeCell ref="B11:B14"/>
    <mergeCell ref="C11:C14"/>
    <mergeCell ref="B4:C4"/>
    <mergeCell ref="B5:C5"/>
    <mergeCell ref="F5:F24"/>
    <mergeCell ref="B6:B9"/>
    <mergeCell ref="C6:C9"/>
    <mergeCell ref="H11:H14"/>
    <mergeCell ref="B20:C20"/>
    <mergeCell ref="B15:C15"/>
    <mergeCell ref="G21:G24"/>
    <mergeCell ref="H21:H24"/>
    <mergeCell ref="G16:G19"/>
    <mergeCell ref="H16:H19"/>
    <mergeCell ref="A16:A19"/>
    <mergeCell ref="B16:B19"/>
    <mergeCell ref="C16:C19"/>
    <mergeCell ref="A21:A24"/>
    <mergeCell ref="B21:B24"/>
    <mergeCell ref="C21:C24"/>
    <mergeCell ref="I21:I24"/>
    <mergeCell ref="J21:J24"/>
    <mergeCell ref="I6:I9"/>
    <mergeCell ref="J6:J9"/>
    <mergeCell ref="I11:I14"/>
    <mergeCell ref="J11:J14"/>
    <mergeCell ref="I16:I19"/>
    <mergeCell ref="J16:J19"/>
  </mergeCells>
  <pageMargins left="0.31496099999999999" right="0" top="0.39370100000000002" bottom="0.55118100000000003" header="0.31496099999999999" footer="0.31496099999999999"/>
  <pageSetup scale="42" fitToHeight="2" orientation="portrait" r:id="rId1"/>
  <headerFooter>
    <oddFooter>&amp;C&amp;"Helvetica Neue,Regular"&amp;12&amp;K000000&amp;P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showGridLines="0" workbookViewId="0">
      <selection activeCell="H1" sqref="H1"/>
    </sheetView>
  </sheetViews>
  <sheetFormatPr defaultColWidth="8.85546875" defaultRowHeight="15" customHeight="1"/>
  <cols>
    <col min="1" max="1" width="6.140625" style="64" customWidth="1"/>
    <col min="2" max="2" width="23.42578125" style="64" customWidth="1"/>
    <col min="3" max="3" width="12.85546875" style="64" customWidth="1"/>
    <col min="4" max="4" width="23.42578125" style="64" customWidth="1"/>
    <col min="5" max="5" width="10.42578125" style="64" customWidth="1"/>
    <col min="6" max="6" width="17.140625" style="64" customWidth="1"/>
    <col min="7" max="7" width="13.85546875" style="64" customWidth="1"/>
    <col min="8" max="8" width="35.7109375" style="64" customWidth="1"/>
    <col min="9" max="9" width="11.42578125" style="64" customWidth="1"/>
    <col min="10" max="10" width="31.7109375" style="64" customWidth="1"/>
    <col min="11" max="11" width="29.28515625" style="64" customWidth="1"/>
    <col min="12" max="12" width="8.85546875" style="64" customWidth="1"/>
    <col min="13" max="16384" width="8.85546875" style="64"/>
  </cols>
  <sheetData>
    <row r="1" spans="1:11" ht="75" customHeight="1">
      <c r="A1" s="10"/>
      <c r="B1" s="10"/>
      <c r="C1" s="10"/>
      <c r="D1" s="10"/>
      <c r="E1" s="10"/>
      <c r="F1" s="10"/>
      <c r="G1" s="10"/>
      <c r="H1" s="10"/>
      <c r="I1" s="10"/>
      <c r="J1" s="19" t="s">
        <v>487</v>
      </c>
      <c r="K1" s="24"/>
    </row>
    <row r="2" spans="1:11" ht="36.75" customHeight="1">
      <c r="A2" s="438" t="s">
        <v>281</v>
      </c>
      <c r="B2" s="439"/>
      <c r="C2" s="439"/>
      <c r="D2" s="439"/>
      <c r="E2" s="439"/>
      <c r="F2" s="439"/>
      <c r="G2" s="439"/>
      <c r="H2" s="439"/>
      <c r="I2" s="439"/>
      <c r="J2" s="439"/>
      <c r="K2" s="24"/>
    </row>
    <row r="3" spans="1:11" ht="45" customHeigh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273</v>
      </c>
      <c r="H3" s="12" t="s">
        <v>7</v>
      </c>
      <c r="I3" s="12" t="s">
        <v>8</v>
      </c>
      <c r="J3" s="12" t="s">
        <v>9</v>
      </c>
      <c r="K3" s="25"/>
    </row>
    <row r="4" spans="1:11" ht="36.75" customHeight="1">
      <c r="A4" s="13">
        <v>1</v>
      </c>
      <c r="B4" s="371" t="s">
        <v>10</v>
      </c>
      <c r="C4" s="372"/>
      <c r="D4" s="14"/>
      <c r="E4" s="13">
        <v>100</v>
      </c>
      <c r="F4" s="2"/>
      <c r="G4" s="13">
        <f>G5+G10+G15+G20</f>
        <v>47</v>
      </c>
      <c r="H4" s="2"/>
      <c r="I4" s="14"/>
      <c r="J4" s="14"/>
      <c r="K4" s="25"/>
    </row>
    <row r="5" spans="1:11" ht="15" customHeight="1">
      <c r="A5" s="12" t="s">
        <v>11</v>
      </c>
      <c r="B5" s="373" t="s">
        <v>12</v>
      </c>
      <c r="C5" s="374"/>
      <c r="D5" s="14"/>
      <c r="E5" s="14"/>
      <c r="F5" s="375" t="s">
        <v>282</v>
      </c>
      <c r="G5" s="13">
        <f>G6</f>
        <v>15</v>
      </c>
      <c r="H5" s="2"/>
      <c r="I5" s="14"/>
      <c r="J5" s="14"/>
      <c r="K5" s="25"/>
    </row>
    <row r="6" spans="1:11" ht="36.75" customHeight="1">
      <c r="A6" s="375" t="s">
        <v>14</v>
      </c>
      <c r="B6" s="378" t="s">
        <v>15</v>
      </c>
      <c r="C6" s="378" t="s">
        <v>16</v>
      </c>
      <c r="D6" s="12" t="s">
        <v>17</v>
      </c>
      <c r="E6" s="12" t="s">
        <v>18</v>
      </c>
      <c r="F6" s="366"/>
      <c r="G6" s="383">
        <v>15</v>
      </c>
      <c r="H6" s="375" t="s">
        <v>283</v>
      </c>
      <c r="I6" s="380"/>
      <c r="J6" s="365"/>
      <c r="K6" s="25"/>
    </row>
    <row r="7" spans="1:11" ht="28.5" customHeight="1">
      <c r="A7" s="376"/>
      <c r="B7" s="379"/>
      <c r="C7" s="379"/>
      <c r="D7" s="12" t="s">
        <v>20</v>
      </c>
      <c r="E7" s="12" t="s">
        <v>21</v>
      </c>
      <c r="F7" s="366"/>
      <c r="G7" s="379"/>
      <c r="H7" s="366"/>
      <c r="I7" s="381"/>
      <c r="J7" s="366"/>
      <c r="K7" s="25"/>
    </row>
    <row r="8" spans="1:11" ht="33" customHeight="1">
      <c r="A8" s="376"/>
      <c r="B8" s="379"/>
      <c r="C8" s="379"/>
      <c r="D8" s="12" t="s">
        <v>22</v>
      </c>
      <c r="E8" s="12" t="s">
        <v>23</v>
      </c>
      <c r="F8" s="366"/>
      <c r="G8" s="379"/>
      <c r="H8" s="366"/>
      <c r="I8" s="381"/>
      <c r="J8" s="366"/>
      <c r="K8" s="25"/>
    </row>
    <row r="9" spans="1:11" ht="16.5" customHeight="1">
      <c r="A9" s="377"/>
      <c r="B9" s="379"/>
      <c r="C9" s="379"/>
      <c r="D9" s="12" t="s">
        <v>24</v>
      </c>
      <c r="E9" s="12" t="s">
        <v>25</v>
      </c>
      <c r="F9" s="366"/>
      <c r="G9" s="379"/>
      <c r="H9" s="367"/>
      <c r="I9" s="382"/>
      <c r="J9" s="367"/>
      <c r="K9" s="25"/>
    </row>
    <row r="10" spans="1:11" ht="15" customHeight="1">
      <c r="A10" s="12" t="s">
        <v>29</v>
      </c>
      <c r="B10" s="373" t="s">
        <v>30</v>
      </c>
      <c r="C10" s="374"/>
      <c r="D10" s="14"/>
      <c r="E10" s="14"/>
      <c r="F10" s="366"/>
      <c r="G10" s="13">
        <f>G11</f>
        <v>10</v>
      </c>
      <c r="H10" s="2"/>
      <c r="I10" s="14"/>
      <c r="J10" s="14"/>
      <c r="K10" s="25"/>
    </row>
    <row r="11" spans="1:11" ht="37.5" customHeight="1">
      <c r="A11" s="375" t="s">
        <v>31</v>
      </c>
      <c r="B11" s="375" t="s">
        <v>32</v>
      </c>
      <c r="C11" s="375" t="s">
        <v>16</v>
      </c>
      <c r="D11" s="12" t="s">
        <v>17</v>
      </c>
      <c r="E11" s="12" t="s">
        <v>18</v>
      </c>
      <c r="F11" s="366"/>
      <c r="G11" s="370">
        <v>10</v>
      </c>
      <c r="H11" s="375" t="s">
        <v>284</v>
      </c>
      <c r="I11" s="365"/>
      <c r="J11" s="365"/>
      <c r="K11" s="21"/>
    </row>
    <row r="12" spans="1:11" ht="27" customHeight="1">
      <c r="A12" s="376"/>
      <c r="B12" s="366"/>
      <c r="C12" s="366"/>
      <c r="D12" s="12" t="s">
        <v>20</v>
      </c>
      <c r="E12" s="12" t="s">
        <v>21</v>
      </c>
      <c r="F12" s="366"/>
      <c r="G12" s="366"/>
      <c r="H12" s="366"/>
      <c r="I12" s="366"/>
      <c r="J12" s="366"/>
      <c r="K12" s="25"/>
    </row>
    <row r="13" spans="1:11" ht="24.75" customHeight="1">
      <c r="A13" s="376"/>
      <c r="B13" s="366"/>
      <c r="C13" s="366"/>
      <c r="D13" s="12" t="s">
        <v>22</v>
      </c>
      <c r="E13" s="12" t="s">
        <v>23</v>
      </c>
      <c r="F13" s="366"/>
      <c r="G13" s="366"/>
      <c r="H13" s="366"/>
      <c r="I13" s="366"/>
      <c r="J13" s="366"/>
      <c r="K13" s="25"/>
    </row>
    <row r="14" spans="1:11" ht="37.5" customHeight="1">
      <c r="A14" s="377"/>
      <c r="B14" s="367"/>
      <c r="C14" s="367"/>
      <c r="D14" s="12" t="s">
        <v>24</v>
      </c>
      <c r="E14" s="12" t="s">
        <v>34</v>
      </c>
      <c r="F14" s="366"/>
      <c r="G14" s="367"/>
      <c r="H14" s="367"/>
      <c r="I14" s="367"/>
      <c r="J14" s="367"/>
      <c r="K14" s="25"/>
    </row>
    <row r="15" spans="1:11" ht="15" customHeight="1">
      <c r="A15" s="12" t="s">
        <v>44</v>
      </c>
      <c r="B15" s="373" t="s">
        <v>50</v>
      </c>
      <c r="C15" s="374"/>
      <c r="D15" s="14"/>
      <c r="E15" s="14"/>
      <c r="F15" s="366"/>
      <c r="G15" s="13">
        <f>G16</f>
        <v>10</v>
      </c>
      <c r="H15" s="2"/>
      <c r="I15" s="14"/>
      <c r="J15" s="14"/>
      <c r="K15" s="25"/>
    </row>
    <row r="16" spans="1:11" ht="32.25" customHeight="1">
      <c r="A16" s="375" t="s">
        <v>46</v>
      </c>
      <c r="B16" s="378" t="s">
        <v>55</v>
      </c>
      <c r="C16" s="378" t="s">
        <v>16</v>
      </c>
      <c r="D16" s="12" t="s">
        <v>17</v>
      </c>
      <c r="E16" s="12" t="s">
        <v>18</v>
      </c>
      <c r="F16" s="366"/>
      <c r="G16" s="383">
        <v>10</v>
      </c>
      <c r="H16" s="378" t="s">
        <v>56</v>
      </c>
      <c r="I16" s="385"/>
      <c r="J16" s="365"/>
      <c r="K16" s="25"/>
    </row>
    <row r="17" spans="1:11" ht="35.25" customHeight="1">
      <c r="A17" s="376"/>
      <c r="B17" s="379"/>
      <c r="C17" s="379"/>
      <c r="D17" s="12" t="s">
        <v>20</v>
      </c>
      <c r="E17" s="12" t="s">
        <v>21</v>
      </c>
      <c r="F17" s="366"/>
      <c r="G17" s="379"/>
      <c r="H17" s="379"/>
      <c r="I17" s="386"/>
      <c r="J17" s="366"/>
      <c r="K17" s="25"/>
    </row>
    <row r="18" spans="1:11" ht="19.5" customHeight="1">
      <c r="A18" s="376"/>
      <c r="B18" s="379"/>
      <c r="C18" s="379"/>
      <c r="D18" s="12" t="s">
        <v>22</v>
      </c>
      <c r="E18" s="12" t="s">
        <v>23</v>
      </c>
      <c r="F18" s="366"/>
      <c r="G18" s="379"/>
      <c r="H18" s="379"/>
      <c r="I18" s="386"/>
      <c r="J18" s="366"/>
      <c r="K18" s="25"/>
    </row>
    <row r="19" spans="1:11" ht="17.25" customHeight="1">
      <c r="A19" s="377"/>
      <c r="B19" s="379"/>
      <c r="C19" s="379"/>
      <c r="D19" s="12" t="s">
        <v>24</v>
      </c>
      <c r="E19" s="12" t="s">
        <v>25</v>
      </c>
      <c r="F19" s="367"/>
      <c r="G19" s="379"/>
      <c r="H19" s="379"/>
      <c r="I19" s="387"/>
      <c r="J19" s="367"/>
      <c r="K19" s="25"/>
    </row>
    <row r="20" spans="1:11" ht="108.75" customHeight="1">
      <c r="A20" s="375" t="s">
        <v>122</v>
      </c>
      <c r="B20" s="375" t="s">
        <v>139</v>
      </c>
      <c r="C20" s="375" t="s">
        <v>16</v>
      </c>
      <c r="D20" s="12" t="s">
        <v>17</v>
      </c>
      <c r="E20" s="12" t="s">
        <v>140</v>
      </c>
      <c r="F20" s="375" t="s">
        <v>141</v>
      </c>
      <c r="G20" s="370">
        <v>12</v>
      </c>
      <c r="H20" s="375" t="s">
        <v>142</v>
      </c>
      <c r="I20" s="385"/>
      <c r="J20" s="365"/>
      <c r="K20" s="15"/>
    </row>
    <row r="21" spans="1:11" ht="14.45" customHeight="1">
      <c r="A21" s="376"/>
      <c r="B21" s="366"/>
      <c r="C21" s="366"/>
      <c r="D21" s="12" t="s">
        <v>20</v>
      </c>
      <c r="E21" s="12" t="s">
        <v>21</v>
      </c>
      <c r="F21" s="366"/>
      <c r="G21" s="366"/>
      <c r="H21" s="366"/>
      <c r="I21" s="386"/>
      <c r="J21" s="366"/>
      <c r="K21" s="15"/>
    </row>
    <row r="22" spans="1:11" ht="14.45" customHeight="1">
      <c r="A22" s="376"/>
      <c r="B22" s="366"/>
      <c r="C22" s="366"/>
      <c r="D22" s="12" t="s">
        <v>22</v>
      </c>
      <c r="E22" s="12" t="s">
        <v>143</v>
      </c>
      <c r="F22" s="366"/>
      <c r="G22" s="366"/>
      <c r="H22" s="366"/>
      <c r="I22" s="386"/>
      <c r="J22" s="366"/>
      <c r="K22" s="15"/>
    </row>
    <row r="23" spans="1:11" ht="14.45" customHeight="1">
      <c r="A23" s="377"/>
      <c r="B23" s="367"/>
      <c r="C23" s="367"/>
      <c r="D23" s="12" t="s">
        <v>24</v>
      </c>
      <c r="E23" s="13">
        <v>100</v>
      </c>
      <c r="F23" s="367"/>
      <c r="G23" s="367"/>
      <c r="H23" s="367"/>
      <c r="I23" s="387"/>
      <c r="J23" s="367"/>
      <c r="K23" s="15"/>
    </row>
    <row r="24" spans="1:11" ht="96" customHeight="1">
      <c r="A24" s="31">
        <v>2</v>
      </c>
      <c r="B24" s="12" t="s">
        <v>263</v>
      </c>
      <c r="C24" s="12" t="s">
        <v>285</v>
      </c>
      <c r="D24" s="39" t="s">
        <v>83</v>
      </c>
      <c r="E24" s="13">
        <v>14</v>
      </c>
      <c r="F24" s="12" t="s">
        <v>286</v>
      </c>
      <c r="G24" s="31">
        <v>6</v>
      </c>
      <c r="H24" s="12" t="s">
        <v>265</v>
      </c>
      <c r="I24" s="17"/>
      <c r="J24" s="17"/>
      <c r="K24" s="25"/>
    </row>
    <row r="25" spans="1:11" ht="90" customHeight="1">
      <c r="A25" s="31">
        <v>3</v>
      </c>
      <c r="B25" s="12" t="s">
        <v>266</v>
      </c>
      <c r="C25" s="12" t="s">
        <v>285</v>
      </c>
      <c r="D25" s="39" t="s">
        <v>83</v>
      </c>
      <c r="E25" s="13">
        <v>14</v>
      </c>
      <c r="F25" s="12" t="s">
        <v>286</v>
      </c>
      <c r="G25" s="31">
        <v>6</v>
      </c>
      <c r="H25" s="12" t="s">
        <v>268</v>
      </c>
      <c r="I25" s="17"/>
      <c r="J25" s="17"/>
      <c r="K25" s="25"/>
    </row>
    <row r="26" spans="1:11" ht="138.75" customHeight="1">
      <c r="A26" s="31">
        <v>4</v>
      </c>
      <c r="B26" s="12" t="s">
        <v>287</v>
      </c>
      <c r="C26" s="12" t="s">
        <v>16</v>
      </c>
      <c r="D26" s="39" t="s">
        <v>83</v>
      </c>
      <c r="E26" s="13">
        <v>100</v>
      </c>
      <c r="F26" s="12" t="s">
        <v>286</v>
      </c>
      <c r="G26" s="31">
        <v>10</v>
      </c>
      <c r="H26" s="12" t="s">
        <v>288</v>
      </c>
      <c r="I26" s="17"/>
      <c r="J26" s="17"/>
      <c r="K26" s="25"/>
    </row>
    <row r="27" spans="1:11" ht="135.75" customHeight="1">
      <c r="A27" s="31">
        <v>5</v>
      </c>
      <c r="B27" s="12" t="s">
        <v>289</v>
      </c>
      <c r="C27" s="12" t="s">
        <v>16</v>
      </c>
      <c r="D27" s="39" t="s">
        <v>83</v>
      </c>
      <c r="E27" s="12" t="s">
        <v>34</v>
      </c>
      <c r="F27" s="12" t="s">
        <v>70</v>
      </c>
      <c r="G27" s="31">
        <v>10</v>
      </c>
      <c r="H27" s="12" t="s">
        <v>290</v>
      </c>
      <c r="I27" s="17"/>
      <c r="J27" s="17"/>
      <c r="K27" s="25"/>
    </row>
    <row r="28" spans="1:11" ht="210" customHeight="1">
      <c r="A28" s="39" t="s">
        <v>131</v>
      </c>
      <c r="B28" s="12" t="s">
        <v>89</v>
      </c>
      <c r="C28" s="12" t="s">
        <v>90</v>
      </c>
      <c r="D28" s="12" t="s">
        <v>91</v>
      </c>
      <c r="E28" s="12" t="s">
        <v>92</v>
      </c>
      <c r="F28" s="12" t="s">
        <v>93</v>
      </c>
      <c r="G28" s="13">
        <v>3</v>
      </c>
      <c r="H28" s="12" t="s">
        <v>116</v>
      </c>
      <c r="I28" s="17"/>
      <c r="J28" s="17"/>
      <c r="K28" s="25"/>
    </row>
    <row r="29" spans="1:11" ht="135" customHeight="1">
      <c r="A29" s="39" t="s">
        <v>133</v>
      </c>
      <c r="B29" s="12" t="s">
        <v>95</v>
      </c>
      <c r="C29" s="12" t="s">
        <v>65</v>
      </c>
      <c r="D29" s="12" t="s">
        <v>91</v>
      </c>
      <c r="E29" s="18">
        <v>1</v>
      </c>
      <c r="F29" s="12" t="s">
        <v>70</v>
      </c>
      <c r="G29" s="13">
        <v>2</v>
      </c>
      <c r="H29" s="12" t="s">
        <v>96</v>
      </c>
      <c r="I29" s="17"/>
      <c r="J29" s="17"/>
      <c r="K29" s="25"/>
    </row>
    <row r="30" spans="1:11" ht="75" customHeight="1">
      <c r="A30" s="12" t="s">
        <v>134</v>
      </c>
      <c r="B30" s="12" t="s">
        <v>97</v>
      </c>
      <c r="C30" s="12" t="s">
        <v>98</v>
      </c>
      <c r="D30" s="12" t="s">
        <v>83</v>
      </c>
      <c r="E30" s="18">
        <v>1</v>
      </c>
      <c r="F30" s="12" t="s">
        <v>70</v>
      </c>
      <c r="G30" s="13">
        <v>8</v>
      </c>
      <c r="H30" s="12" t="s">
        <v>96</v>
      </c>
      <c r="I30" s="14"/>
      <c r="J30" s="17"/>
      <c r="K30" s="25"/>
    </row>
    <row r="31" spans="1:11" ht="120" customHeight="1">
      <c r="A31" s="12" t="s">
        <v>135</v>
      </c>
      <c r="B31" s="12" t="s">
        <v>99</v>
      </c>
      <c r="C31" s="12" t="s">
        <v>100</v>
      </c>
      <c r="D31" s="12" t="s">
        <v>83</v>
      </c>
      <c r="E31" s="12" t="s">
        <v>101</v>
      </c>
      <c r="F31" s="12" t="s">
        <v>102</v>
      </c>
      <c r="G31" s="13">
        <v>8</v>
      </c>
      <c r="H31" s="12" t="s">
        <v>117</v>
      </c>
      <c r="I31" s="14"/>
      <c r="J31" s="17"/>
      <c r="K31" s="25"/>
    </row>
    <row r="32" spans="1:11" ht="14.45" customHeight="1">
      <c r="A32" s="17"/>
      <c r="B32" s="39" t="s">
        <v>104</v>
      </c>
      <c r="C32" s="17"/>
      <c r="D32" s="17"/>
      <c r="E32" s="17"/>
      <c r="F32" s="17"/>
      <c r="G32" s="31">
        <f>G4+G24+G25+G26+G27+G28+G29+G30+G31</f>
        <v>100</v>
      </c>
      <c r="H32" s="17"/>
      <c r="I32" s="17"/>
      <c r="J32" s="40">
        <f>J6+J11+J16+J20+J24+J25+J26+J27+J28+J29+J30+J31</f>
        <v>0</v>
      </c>
      <c r="K32" s="25"/>
    </row>
    <row r="33" spans="1:11" ht="13.5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24"/>
    </row>
    <row r="34" spans="1:11" ht="30" customHeight="1">
      <c r="A34" s="10"/>
      <c r="B34" s="19" t="s">
        <v>105</v>
      </c>
      <c r="C34" s="10"/>
      <c r="D34" s="10"/>
      <c r="E34" s="10"/>
      <c r="F34" s="10"/>
      <c r="G34" s="10"/>
      <c r="H34" s="10"/>
      <c r="I34" s="10"/>
      <c r="J34" s="10"/>
      <c r="K34" s="24"/>
    </row>
  </sheetData>
  <mergeCells count="35">
    <mergeCell ref="A2:J2"/>
    <mergeCell ref="A16:A19"/>
    <mergeCell ref="B16:B19"/>
    <mergeCell ref="C16:C19"/>
    <mergeCell ref="G16:G19"/>
    <mergeCell ref="G6:G9"/>
    <mergeCell ref="B4:C4"/>
    <mergeCell ref="B5:C5"/>
    <mergeCell ref="F5:F19"/>
    <mergeCell ref="A6:A9"/>
    <mergeCell ref="B6:B9"/>
    <mergeCell ref="C6:C9"/>
    <mergeCell ref="I6:I9"/>
    <mergeCell ref="J6:J9"/>
    <mergeCell ref="H6:H9"/>
    <mergeCell ref="B10:C10"/>
    <mergeCell ref="H11:H14"/>
    <mergeCell ref="I11:I14"/>
    <mergeCell ref="J11:J14"/>
    <mergeCell ref="C11:C14"/>
    <mergeCell ref="G11:G14"/>
    <mergeCell ref="A11:A14"/>
    <mergeCell ref="B11:B14"/>
    <mergeCell ref="A20:A23"/>
    <mergeCell ref="C20:C23"/>
    <mergeCell ref="F20:F23"/>
    <mergeCell ref="I16:I19"/>
    <mergeCell ref="J16:J19"/>
    <mergeCell ref="I20:I23"/>
    <mergeCell ref="J20:J23"/>
    <mergeCell ref="B15:C15"/>
    <mergeCell ref="H16:H19"/>
    <mergeCell ref="B20:B23"/>
    <mergeCell ref="H20:H23"/>
    <mergeCell ref="G20:G23"/>
  </mergeCells>
  <pageMargins left="0.51181100000000002" right="0" top="0.35433100000000001" bottom="0.15748000000000001" header="0.31496099999999999" footer="0.31496099999999999"/>
  <pageSetup scale="45" fitToHeight="2" orientation="portrait" r:id="rId1"/>
  <headerFooter>
    <oddFooter>&amp;C&amp;"Helvetica Neue,Regular"&amp;12&amp;K000000&amp;P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showGridLines="0" workbookViewId="0">
      <selection activeCell="J4" sqref="J4"/>
    </sheetView>
  </sheetViews>
  <sheetFormatPr defaultColWidth="8.85546875" defaultRowHeight="15" customHeight="1"/>
  <cols>
    <col min="1" max="1" width="6" style="65" customWidth="1"/>
    <col min="2" max="2" width="23" style="65" customWidth="1"/>
    <col min="3" max="3" width="13" style="65" customWidth="1"/>
    <col min="4" max="4" width="24.42578125" style="65" customWidth="1"/>
    <col min="5" max="5" width="10.7109375" style="65" customWidth="1"/>
    <col min="6" max="6" width="16.42578125" style="65" customWidth="1"/>
    <col min="7" max="7" width="11" style="65" customWidth="1"/>
    <col min="8" max="8" width="35.85546875" style="65" customWidth="1"/>
    <col min="9" max="9" width="12.42578125" style="65" customWidth="1"/>
    <col min="10" max="10" width="37.140625" style="65" customWidth="1"/>
    <col min="11" max="11" width="20.140625" style="65" customWidth="1"/>
    <col min="12" max="12" width="8.85546875" style="65" customWidth="1"/>
    <col min="13" max="16384" width="8.85546875" style="65"/>
  </cols>
  <sheetData>
    <row r="1" spans="1:11" ht="59.25" customHeight="1">
      <c r="A1" s="10"/>
      <c r="B1" s="10"/>
      <c r="C1" s="10"/>
      <c r="D1" s="10"/>
      <c r="E1" s="10"/>
      <c r="F1" s="10"/>
      <c r="G1" s="10"/>
      <c r="H1" s="10"/>
      <c r="I1" s="10"/>
      <c r="J1" s="19" t="s">
        <v>488</v>
      </c>
      <c r="K1" s="24"/>
    </row>
    <row r="2" spans="1:11" ht="30.75" customHeight="1">
      <c r="A2" s="440" t="s">
        <v>449</v>
      </c>
      <c r="B2" s="384"/>
      <c r="C2" s="384"/>
      <c r="D2" s="384"/>
      <c r="E2" s="384"/>
      <c r="F2" s="384"/>
      <c r="G2" s="384"/>
      <c r="H2" s="384"/>
      <c r="I2" s="384"/>
      <c r="J2" s="384"/>
      <c r="K2" s="24"/>
    </row>
    <row r="3" spans="1:11" ht="45" customHeigh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273</v>
      </c>
      <c r="H3" s="12" t="s">
        <v>7</v>
      </c>
      <c r="I3" s="12" t="s">
        <v>8</v>
      </c>
      <c r="J3" s="12" t="s">
        <v>9</v>
      </c>
      <c r="K3" s="25"/>
    </row>
    <row r="4" spans="1:11" ht="29.25" customHeight="1">
      <c r="A4" s="13">
        <v>1</v>
      </c>
      <c r="B4" s="371" t="s">
        <v>10</v>
      </c>
      <c r="C4" s="372"/>
      <c r="D4" s="14"/>
      <c r="E4" s="13">
        <v>100</v>
      </c>
      <c r="F4" s="2"/>
      <c r="G4" s="13">
        <f>G5+G10+G15+G20</f>
        <v>53</v>
      </c>
      <c r="H4" s="2"/>
      <c r="I4" s="14"/>
      <c r="J4" s="14"/>
      <c r="K4" s="25"/>
    </row>
    <row r="5" spans="1:11" ht="15" customHeight="1">
      <c r="A5" s="12" t="s">
        <v>197</v>
      </c>
      <c r="B5" s="373" t="s">
        <v>12</v>
      </c>
      <c r="C5" s="374"/>
      <c r="D5" s="14"/>
      <c r="E5" s="14"/>
      <c r="F5" s="375" t="s">
        <v>282</v>
      </c>
      <c r="G5" s="13">
        <f>G6</f>
        <v>14</v>
      </c>
      <c r="H5" s="2"/>
      <c r="I5" s="14"/>
      <c r="J5" s="14"/>
      <c r="K5" s="25"/>
    </row>
    <row r="6" spans="1:11" ht="30.75" customHeight="1">
      <c r="A6" s="375" t="s">
        <v>14</v>
      </c>
      <c r="B6" s="378" t="s">
        <v>15</v>
      </c>
      <c r="C6" s="378" t="s">
        <v>16</v>
      </c>
      <c r="D6" s="12" t="s">
        <v>17</v>
      </c>
      <c r="E6" s="12" t="s">
        <v>18</v>
      </c>
      <c r="F6" s="366"/>
      <c r="G6" s="383">
        <v>14</v>
      </c>
      <c r="H6" s="375" t="s">
        <v>210</v>
      </c>
      <c r="I6" s="365"/>
      <c r="J6" s="365"/>
      <c r="K6" s="25"/>
    </row>
    <row r="7" spans="1:11" ht="45" customHeight="1">
      <c r="A7" s="376"/>
      <c r="B7" s="379"/>
      <c r="C7" s="379"/>
      <c r="D7" s="12" t="s">
        <v>20</v>
      </c>
      <c r="E7" s="12" t="s">
        <v>21</v>
      </c>
      <c r="F7" s="366"/>
      <c r="G7" s="379"/>
      <c r="H7" s="366"/>
      <c r="I7" s="366"/>
      <c r="J7" s="366"/>
      <c r="K7" s="25"/>
    </row>
    <row r="8" spans="1:11" ht="27.75" customHeight="1">
      <c r="A8" s="376"/>
      <c r="B8" s="379"/>
      <c r="C8" s="379"/>
      <c r="D8" s="12" t="s">
        <v>22</v>
      </c>
      <c r="E8" s="12" t="s">
        <v>23</v>
      </c>
      <c r="F8" s="366"/>
      <c r="G8" s="379"/>
      <c r="H8" s="366"/>
      <c r="I8" s="366"/>
      <c r="J8" s="366"/>
      <c r="K8" s="25"/>
    </row>
    <row r="9" spans="1:11" ht="24" customHeight="1">
      <c r="A9" s="377"/>
      <c r="B9" s="379"/>
      <c r="C9" s="379"/>
      <c r="D9" s="12" t="s">
        <v>24</v>
      </c>
      <c r="E9" s="12" t="s">
        <v>25</v>
      </c>
      <c r="F9" s="366"/>
      <c r="G9" s="379"/>
      <c r="H9" s="367"/>
      <c r="I9" s="367"/>
      <c r="J9" s="367"/>
      <c r="K9" s="25"/>
    </row>
    <row r="10" spans="1:11" ht="15" customHeight="1">
      <c r="A10" s="12" t="s">
        <v>29</v>
      </c>
      <c r="B10" s="373" t="s">
        <v>30</v>
      </c>
      <c r="C10" s="374"/>
      <c r="D10" s="14"/>
      <c r="E10" s="14"/>
      <c r="F10" s="366"/>
      <c r="G10" s="13">
        <f>G11</f>
        <v>10</v>
      </c>
      <c r="H10" s="2"/>
      <c r="I10" s="14"/>
      <c r="J10" s="14"/>
      <c r="K10" s="25"/>
    </row>
    <row r="11" spans="1:11" ht="48.75" customHeight="1">
      <c r="A11" s="375" t="s">
        <v>31</v>
      </c>
      <c r="B11" s="375" t="s">
        <v>32</v>
      </c>
      <c r="C11" s="375" t="s">
        <v>16</v>
      </c>
      <c r="D11" s="12" t="s">
        <v>17</v>
      </c>
      <c r="E11" s="12" t="s">
        <v>18</v>
      </c>
      <c r="F11" s="366"/>
      <c r="G11" s="370">
        <v>10</v>
      </c>
      <c r="H11" s="375" t="s">
        <v>137</v>
      </c>
      <c r="I11" s="365"/>
      <c r="J11" s="365"/>
      <c r="K11" s="21"/>
    </row>
    <row r="12" spans="1:11" ht="30.75" customHeight="1">
      <c r="A12" s="376"/>
      <c r="B12" s="366"/>
      <c r="C12" s="366"/>
      <c r="D12" s="12" t="s">
        <v>20</v>
      </c>
      <c r="E12" s="12" t="s">
        <v>21</v>
      </c>
      <c r="F12" s="366"/>
      <c r="G12" s="366"/>
      <c r="H12" s="366"/>
      <c r="I12" s="366"/>
      <c r="J12" s="366"/>
      <c r="K12" s="25"/>
    </row>
    <row r="13" spans="1:11" ht="20.25" customHeight="1">
      <c r="A13" s="376"/>
      <c r="B13" s="366"/>
      <c r="C13" s="366"/>
      <c r="D13" s="12" t="s">
        <v>22</v>
      </c>
      <c r="E13" s="12" t="s">
        <v>23</v>
      </c>
      <c r="F13" s="366"/>
      <c r="G13" s="366"/>
      <c r="H13" s="366"/>
      <c r="I13" s="366"/>
      <c r="J13" s="366"/>
      <c r="K13" s="25"/>
    </row>
    <row r="14" spans="1:11" ht="39.75" customHeight="1">
      <c r="A14" s="377"/>
      <c r="B14" s="367"/>
      <c r="C14" s="367"/>
      <c r="D14" s="12" t="s">
        <v>24</v>
      </c>
      <c r="E14" s="12" t="s">
        <v>34</v>
      </c>
      <c r="F14" s="366"/>
      <c r="G14" s="367"/>
      <c r="H14" s="367"/>
      <c r="I14" s="367"/>
      <c r="J14" s="367"/>
      <c r="K14" s="25"/>
    </row>
    <row r="15" spans="1:11" ht="15" customHeight="1">
      <c r="A15" s="12" t="s">
        <v>44</v>
      </c>
      <c r="B15" s="441" t="s">
        <v>202</v>
      </c>
      <c r="C15" s="442"/>
      <c r="D15" s="14"/>
      <c r="E15" s="14"/>
      <c r="F15" s="366"/>
      <c r="G15" s="13">
        <f>G16</f>
        <v>15</v>
      </c>
      <c r="H15" s="2"/>
      <c r="I15" s="14"/>
      <c r="J15" s="14"/>
      <c r="K15" s="25"/>
    </row>
    <row r="16" spans="1:11" ht="48" customHeight="1">
      <c r="A16" s="375" t="s">
        <v>46</v>
      </c>
      <c r="B16" s="375" t="s">
        <v>47</v>
      </c>
      <c r="C16" s="375" t="s">
        <v>16</v>
      </c>
      <c r="D16" s="12" t="s">
        <v>17</v>
      </c>
      <c r="E16" s="12" t="s">
        <v>18</v>
      </c>
      <c r="F16" s="366"/>
      <c r="G16" s="383">
        <v>15</v>
      </c>
      <c r="H16" s="378" t="s">
        <v>138</v>
      </c>
      <c r="I16" s="380"/>
      <c r="J16" s="365"/>
      <c r="K16" s="25"/>
    </row>
    <row r="17" spans="1:11" ht="18.75" customHeight="1">
      <c r="A17" s="376"/>
      <c r="B17" s="366"/>
      <c r="C17" s="366"/>
      <c r="D17" s="12" t="s">
        <v>20</v>
      </c>
      <c r="E17" s="12" t="s">
        <v>21</v>
      </c>
      <c r="F17" s="366"/>
      <c r="G17" s="379"/>
      <c r="H17" s="379"/>
      <c r="I17" s="381"/>
      <c r="J17" s="366"/>
      <c r="K17" s="25"/>
    </row>
    <row r="18" spans="1:11" ht="34.5" customHeight="1">
      <c r="A18" s="376"/>
      <c r="B18" s="366"/>
      <c r="C18" s="366"/>
      <c r="D18" s="12" t="s">
        <v>22</v>
      </c>
      <c r="E18" s="12" t="s">
        <v>23</v>
      </c>
      <c r="F18" s="366"/>
      <c r="G18" s="379"/>
      <c r="H18" s="379"/>
      <c r="I18" s="381"/>
      <c r="J18" s="366"/>
      <c r="K18" s="25"/>
    </row>
    <row r="19" spans="1:11" ht="21.75" customHeight="1">
      <c r="A19" s="377"/>
      <c r="B19" s="367"/>
      <c r="C19" s="367"/>
      <c r="D19" s="12" t="s">
        <v>24</v>
      </c>
      <c r="E19" s="12" t="s">
        <v>25</v>
      </c>
      <c r="F19" s="367"/>
      <c r="G19" s="379"/>
      <c r="H19" s="379"/>
      <c r="I19" s="382"/>
      <c r="J19" s="367"/>
      <c r="K19" s="25"/>
    </row>
    <row r="20" spans="1:11" ht="108" customHeight="1">
      <c r="A20" s="375" t="s">
        <v>49</v>
      </c>
      <c r="B20" s="375" t="s">
        <v>139</v>
      </c>
      <c r="C20" s="375" t="s">
        <v>16</v>
      </c>
      <c r="D20" s="12" t="s">
        <v>17</v>
      </c>
      <c r="E20" s="12" t="s">
        <v>140</v>
      </c>
      <c r="F20" s="375" t="s">
        <v>141</v>
      </c>
      <c r="G20" s="370">
        <v>14</v>
      </c>
      <c r="H20" s="375" t="s">
        <v>291</v>
      </c>
      <c r="I20" s="385"/>
      <c r="J20" s="365"/>
      <c r="K20" s="47"/>
    </row>
    <row r="21" spans="1:11" ht="15.75" customHeight="1">
      <c r="A21" s="376"/>
      <c r="B21" s="366"/>
      <c r="C21" s="366"/>
      <c r="D21" s="12" t="s">
        <v>20</v>
      </c>
      <c r="E21" s="12" t="s">
        <v>21</v>
      </c>
      <c r="F21" s="366"/>
      <c r="G21" s="366"/>
      <c r="H21" s="366"/>
      <c r="I21" s="386"/>
      <c r="J21" s="366"/>
      <c r="K21" s="47"/>
    </row>
    <row r="22" spans="1:11" ht="14.45" customHeight="1">
      <c r="A22" s="376"/>
      <c r="B22" s="366"/>
      <c r="C22" s="366"/>
      <c r="D22" s="12" t="s">
        <v>22</v>
      </c>
      <c r="E22" s="12" t="s">
        <v>143</v>
      </c>
      <c r="F22" s="366"/>
      <c r="G22" s="366"/>
      <c r="H22" s="366"/>
      <c r="I22" s="386"/>
      <c r="J22" s="366"/>
      <c r="K22" s="47"/>
    </row>
    <row r="23" spans="1:11" ht="14.45" customHeight="1">
      <c r="A23" s="377"/>
      <c r="B23" s="367"/>
      <c r="C23" s="367"/>
      <c r="D23" s="12" t="s">
        <v>24</v>
      </c>
      <c r="E23" s="13">
        <v>100</v>
      </c>
      <c r="F23" s="367"/>
      <c r="G23" s="367"/>
      <c r="H23" s="367"/>
      <c r="I23" s="387"/>
      <c r="J23" s="367"/>
      <c r="K23" s="47"/>
    </row>
    <row r="24" spans="1:11" ht="170.25" customHeight="1">
      <c r="A24" s="31">
        <v>2</v>
      </c>
      <c r="B24" s="12" t="s">
        <v>263</v>
      </c>
      <c r="C24" s="12" t="s">
        <v>285</v>
      </c>
      <c r="D24" s="39" t="s">
        <v>83</v>
      </c>
      <c r="E24" s="13">
        <v>7</v>
      </c>
      <c r="F24" s="12" t="s">
        <v>102</v>
      </c>
      <c r="G24" s="31">
        <v>10</v>
      </c>
      <c r="H24" s="12" t="s">
        <v>292</v>
      </c>
      <c r="I24" s="17"/>
      <c r="J24" s="17"/>
      <c r="K24" s="25"/>
    </row>
    <row r="25" spans="1:11" ht="109.5" customHeight="1">
      <c r="A25" s="31">
        <v>3</v>
      </c>
      <c r="B25" s="12" t="s">
        <v>266</v>
      </c>
      <c r="C25" s="12" t="s">
        <v>285</v>
      </c>
      <c r="D25" s="39" t="s">
        <v>83</v>
      </c>
      <c r="E25" s="13">
        <v>14</v>
      </c>
      <c r="F25" s="12" t="s">
        <v>102</v>
      </c>
      <c r="G25" s="31">
        <v>10</v>
      </c>
      <c r="H25" s="12" t="s">
        <v>268</v>
      </c>
      <c r="I25" s="17"/>
      <c r="J25" s="17"/>
      <c r="K25" s="25"/>
    </row>
    <row r="26" spans="1:11" ht="139.5" customHeight="1">
      <c r="A26" s="31">
        <v>4</v>
      </c>
      <c r="B26" s="12" t="s">
        <v>293</v>
      </c>
      <c r="C26" s="12" t="s">
        <v>294</v>
      </c>
      <c r="D26" s="12" t="s">
        <v>60</v>
      </c>
      <c r="E26" s="12" t="s">
        <v>295</v>
      </c>
      <c r="F26" s="12" t="s">
        <v>62</v>
      </c>
      <c r="G26" s="13">
        <v>10</v>
      </c>
      <c r="H26" s="12" t="s">
        <v>296</v>
      </c>
      <c r="I26" s="40"/>
      <c r="J26" s="17"/>
      <c r="K26" s="25"/>
    </row>
    <row r="27" spans="1:11" ht="63" customHeight="1">
      <c r="A27" s="31">
        <v>5</v>
      </c>
      <c r="B27" s="12" t="s">
        <v>297</v>
      </c>
      <c r="C27" s="12" t="s">
        <v>184</v>
      </c>
      <c r="D27" s="12" t="s">
        <v>60</v>
      </c>
      <c r="E27" s="13">
        <v>1</v>
      </c>
      <c r="F27" s="12" t="s">
        <v>298</v>
      </c>
      <c r="G27" s="13">
        <v>2</v>
      </c>
      <c r="H27" s="12" t="s">
        <v>299</v>
      </c>
      <c r="I27" s="17"/>
      <c r="J27" s="17"/>
      <c r="K27" s="25"/>
    </row>
    <row r="28" spans="1:11" ht="225" customHeight="1">
      <c r="A28" s="31">
        <v>6</v>
      </c>
      <c r="B28" s="12" t="s">
        <v>89</v>
      </c>
      <c r="C28" s="12" t="s">
        <v>90</v>
      </c>
      <c r="D28" s="12" t="s">
        <v>91</v>
      </c>
      <c r="E28" s="12" t="s">
        <v>92</v>
      </c>
      <c r="F28" s="12" t="s">
        <v>93</v>
      </c>
      <c r="G28" s="13">
        <v>3</v>
      </c>
      <c r="H28" s="12" t="s">
        <v>116</v>
      </c>
      <c r="I28" s="17"/>
      <c r="J28" s="17"/>
      <c r="K28" s="25"/>
    </row>
    <row r="29" spans="1:11" ht="150" customHeight="1">
      <c r="A29" s="31">
        <v>7</v>
      </c>
      <c r="B29" s="12" t="s">
        <v>95</v>
      </c>
      <c r="C29" s="12" t="s">
        <v>65</v>
      </c>
      <c r="D29" s="12" t="s">
        <v>91</v>
      </c>
      <c r="E29" s="18">
        <v>1</v>
      </c>
      <c r="F29" s="12" t="s">
        <v>70</v>
      </c>
      <c r="G29" s="13">
        <v>2</v>
      </c>
      <c r="H29" s="12" t="s">
        <v>96</v>
      </c>
      <c r="I29" s="17"/>
      <c r="J29" s="17"/>
      <c r="K29" s="25"/>
    </row>
    <row r="30" spans="1:11" ht="75" customHeight="1">
      <c r="A30" s="12" t="s">
        <v>134</v>
      </c>
      <c r="B30" s="12" t="s">
        <v>97</v>
      </c>
      <c r="C30" s="12" t="s">
        <v>98</v>
      </c>
      <c r="D30" s="12" t="s">
        <v>83</v>
      </c>
      <c r="E30" s="18">
        <v>1</v>
      </c>
      <c r="F30" s="12" t="s">
        <v>70</v>
      </c>
      <c r="G30" s="13">
        <v>5</v>
      </c>
      <c r="H30" s="12" t="s">
        <v>96</v>
      </c>
      <c r="I30" s="17"/>
      <c r="J30" s="17"/>
      <c r="K30" s="25"/>
    </row>
    <row r="31" spans="1:11" ht="144.75" customHeight="1">
      <c r="A31" s="12" t="s">
        <v>135</v>
      </c>
      <c r="B31" s="12" t="s">
        <v>99</v>
      </c>
      <c r="C31" s="12" t="s">
        <v>100</v>
      </c>
      <c r="D31" s="12" t="s">
        <v>83</v>
      </c>
      <c r="E31" s="12" t="s">
        <v>101</v>
      </c>
      <c r="F31" s="12" t="s">
        <v>102</v>
      </c>
      <c r="G31" s="13">
        <v>5</v>
      </c>
      <c r="H31" s="12" t="s">
        <v>117</v>
      </c>
      <c r="I31" s="17"/>
      <c r="J31" s="17"/>
      <c r="K31" s="25"/>
    </row>
    <row r="32" spans="1:11" ht="14.45" customHeight="1">
      <c r="A32" s="17"/>
      <c r="B32" s="39" t="s">
        <v>104</v>
      </c>
      <c r="C32" s="17"/>
      <c r="D32" s="17"/>
      <c r="E32" s="17"/>
      <c r="F32" s="17"/>
      <c r="G32" s="31">
        <f>G4+G24+G25+G26+G27+G28+G29+G30+G31</f>
        <v>100</v>
      </c>
      <c r="H32" s="17"/>
      <c r="I32" s="17"/>
      <c r="J32" s="49">
        <f>J6+J11+J16+J20+J24+J25+J26+J28+J27+J29+J30+J31</f>
        <v>0</v>
      </c>
      <c r="K32" s="25"/>
    </row>
    <row r="33" spans="1:11" ht="13.5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24"/>
    </row>
    <row r="34" spans="1:11" ht="13.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24"/>
    </row>
    <row r="35" spans="1:11" ht="30" customHeight="1">
      <c r="A35" s="10"/>
      <c r="B35" s="19" t="s">
        <v>105</v>
      </c>
      <c r="C35" s="10"/>
      <c r="D35" s="10"/>
      <c r="E35" s="10"/>
      <c r="F35" s="10"/>
      <c r="G35" s="10"/>
      <c r="H35" s="10"/>
      <c r="I35" s="10"/>
      <c r="J35" s="10"/>
      <c r="K35" s="24"/>
    </row>
  </sheetData>
  <mergeCells count="35">
    <mergeCell ref="I20:I23"/>
    <mergeCell ref="J20:J23"/>
    <mergeCell ref="A20:A23"/>
    <mergeCell ref="B20:B23"/>
    <mergeCell ref="C20:C23"/>
    <mergeCell ref="F20:F23"/>
    <mergeCell ref="G20:G23"/>
    <mergeCell ref="H20:H23"/>
    <mergeCell ref="A2:J2"/>
    <mergeCell ref="B4:C4"/>
    <mergeCell ref="B5:C5"/>
    <mergeCell ref="F5:F19"/>
    <mergeCell ref="A6:A9"/>
    <mergeCell ref="B6:B9"/>
    <mergeCell ref="C6:C9"/>
    <mergeCell ref="B15:C15"/>
    <mergeCell ref="A16:A19"/>
    <mergeCell ref="B16:B19"/>
    <mergeCell ref="C16:C19"/>
    <mergeCell ref="A11:A14"/>
    <mergeCell ref="B11:B14"/>
    <mergeCell ref="C11:C14"/>
    <mergeCell ref="G11:G14"/>
    <mergeCell ref="H11:H14"/>
    <mergeCell ref="H16:H19"/>
    <mergeCell ref="H6:H9"/>
    <mergeCell ref="B10:C10"/>
    <mergeCell ref="G6:G9"/>
    <mergeCell ref="G16:G19"/>
    <mergeCell ref="I6:I9"/>
    <mergeCell ref="J6:J9"/>
    <mergeCell ref="I11:I14"/>
    <mergeCell ref="J11:J14"/>
    <mergeCell ref="I16:I19"/>
    <mergeCell ref="J16:J19"/>
  </mergeCells>
  <pageMargins left="0.11811000000000001" right="0.11811000000000001" top="0.15748000000000001" bottom="0.15748000000000001" header="0.31496099999999999" footer="0.31496099999999999"/>
  <pageSetup orientation="portrait"/>
  <headerFooter>
    <oddFooter>&amp;C&amp;"Helvetica Neue,Regular"&amp;12&amp;K000000&amp;P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showGridLines="0" workbookViewId="0">
      <selection activeCell="J8" sqref="J8"/>
    </sheetView>
  </sheetViews>
  <sheetFormatPr defaultColWidth="8.85546875" defaultRowHeight="15" customHeight="1"/>
  <cols>
    <col min="1" max="1" width="6" style="66" customWidth="1"/>
    <col min="2" max="2" width="22.42578125" style="66" customWidth="1"/>
    <col min="3" max="3" width="11.42578125" style="66" customWidth="1"/>
    <col min="4" max="4" width="22.42578125" style="66" customWidth="1"/>
    <col min="5" max="5" width="9.7109375" style="66" customWidth="1"/>
    <col min="6" max="6" width="18.42578125" style="66" customWidth="1"/>
    <col min="7" max="7" width="12.42578125" style="66" customWidth="1"/>
    <col min="8" max="8" width="31.28515625" style="66" customWidth="1"/>
    <col min="9" max="9" width="9.140625" style="66" customWidth="1"/>
    <col min="10" max="10" width="39.28515625" style="66" customWidth="1"/>
    <col min="11" max="11" width="15.140625" style="66" customWidth="1"/>
    <col min="12" max="12" width="8.85546875" style="66" customWidth="1"/>
    <col min="13" max="16384" width="8.85546875" style="66"/>
  </cols>
  <sheetData>
    <row r="1" spans="1:11" ht="60" customHeight="1">
      <c r="A1" s="9"/>
      <c r="B1" s="10"/>
      <c r="C1" s="10"/>
      <c r="D1" s="10"/>
      <c r="E1" s="10"/>
      <c r="F1" s="10"/>
      <c r="G1" s="10"/>
      <c r="H1" s="10"/>
      <c r="I1" s="10"/>
      <c r="J1" s="19" t="s">
        <v>489</v>
      </c>
      <c r="K1" s="24"/>
    </row>
    <row r="2" spans="1:11" ht="36" customHeight="1">
      <c r="A2" s="443" t="s">
        <v>300</v>
      </c>
      <c r="B2" s="384"/>
      <c r="C2" s="384"/>
      <c r="D2" s="384"/>
      <c r="E2" s="384"/>
      <c r="F2" s="384"/>
      <c r="G2" s="384"/>
      <c r="H2" s="384"/>
      <c r="I2" s="384"/>
      <c r="J2" s="384"/>
      <c r="K2" s="24"/>
    </row>
    <row r="3" spans="1:11" ht="65.25" customHeight="1">
      <c r="A3" s="1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273</v>
      </c>
      <c r="H3" s="12" t="s">
        <v>7</v>
      </c>
      <c r="I3" s="12" t="s">
        <v>8</v>
      </c>
      <c r="J3" s="12" t="s">
        <v>9</v>
      </c>
      <c r="K3" s="25"/>
    </row>
    <row r="4" spans="1:11" ht="81.75" customHeight="1">
      <c r="A4" s="444">
        <v>1</v>
      </c>
      <c r="B4" s="375" t="s">
        <v>255</v>
      </c>
      <c r="C4" s="375" t="s">
        <v>16</v>
      </c>
      <c r="D4" s="39" t="s">
        <v>17</v>
      </c>
      <c r="E4" s="12" t="s">
        <v>140</v>
      </c>
      <c r="F4" s="375" t="s">
        <v>70</v>
      </c>
      <c r="G4" s="447">
        <v>40</v>
      </c>
      <c r="H4" s="375" t="s">
        <v>301</v>
      </c>
      <c r="I4" s="450"/>
      <c r="J4" s="453"/>
      <c r="K4" s="21"/>
    </row>
    <row r="5" spans="1:11" ht="14.45" customHeight="1">
      <c r="A5" s="445"/>
      <c r="B5" s="366"/>
      <c r="C5" s="366"/>
      <c r="D5" s="39" t="s">
        <v>20</v>
      </c>
      <c r="E5" s="12" t="s">
        <v>21</v>
      </c>
      <c r="F5" s="366"/>
      <c r="G5" s="448"/>
      <c r="H5" s="366"/>
      <c r="I5" s="451"/>
      <c r="J5" s="448"/>
      <c r="K5" s="21"/>
    </row>
    <row r="6" spans="1:11" ht="18" customHeight="1">
      <c r="A6" s="445"/>
      <c r="B6" s="366"/>
      <c r="C6" s="366"/>
      <c r="D6" s="39" t="s">
        <v>22</v>
      </c>
      <c r="E6" s="12" t="s">
        <v>143</v>
      </c>
      <c r="F6" s="366"/>
      <c r="G6" s="448"/>
      <c r="H6" s="366"/>
      <c r="I6" s="451"/>
      <c r="J6" s="448"/>
      <c r="K6" s="21"/>
    </row>
    <row r="7" spans="1:11" ht="25.5" customHeight="1">
      <c r="A7" s="446"/>
      <c r="B7" s="367"/>
      <c r="C7" s="367"/>
      <c r="D7" s="39" t="s">
        <v>24</v>
      </c>
      <c r="E7" s="12" t="s">
        <v>34</v>
      </c>
      <c r="F7" s="367"/>
      <c r="G7" s="449"/>
      <c r="H7" s="367"/>
      <c r="I7" s="452"/>
      <c r="J7" s="449"/>
      <c r="K7" s="21"/>
    </row>
    <row r="8" spans="1:11" ht="90" customHeight="1">
      <c r="A8" s="6" t="s">
        <v>57</v>
      </c>
      <c r="B8" s="12" t="s">
        <v>302</v>
      </c>
      <c r="C8" s="12" t="s">
        <v>267</v>
      </c>
      <c r="D8" s="39" t="s">
        <v>83</v>
      </c>
      <c r="E8" s="13">
        <v>60</v>
      </c>
      <c r="F8" s="12" t="s">
        <v>303</v>
      </c>
      <c r="G8" s="31">
        <v>10</v>
      </c>
      <c r="H8" s="12" t="s">
        <v>304</v>
      </c>
      <c r="I8" s="17"/>
      <c r="J8" s="17"/>
      <c r="K8" s="25"/>
    </row>
    <row r="9" spans="1:11" ht="75" customHeight="1">
      <c r="A9" s="6" t="s">
        <v>63</v>
      </c>
      <c r="B9" s="12" t="s">
        <v>305</v>
      </c>
      <c r="C9" s="12" t="s">
        <v>306</v>
      </c>
      <c r="D9" s="12" t="s">
        <v>83</v>
      </c>
      <c r="E9" s="12" t="s">
        <v>307</v>
      </c>
      <c r="F9" s="12" t="s">
        <v>303</v>
      </c>
      <c r="G9" s="31">
        <v>10</v>
      </c>
      <c r="H9" s="12" t="s">
        <v>308</v>
      </c>
      <c r="I9" s="17"/>
      <c r="J9" s="17"/>
      <c r="K9" s="25"/>
    </row>
    <row r="10" spans="1:11" ht="120" customHeight="1">
      <c r="A10" s="6" t="s">
        <v>81</v>
      </c>
      <c r="B10" s="12" t="s">
        <v>309</v>
      </c>
      <c r="C10" s="12" t="s">
        <v>16</v>
      </c>
      <c r="D10" s="39" t="s">
        <v>83</v>
      </c>
      <c r="E10" s="12" t="s">
        <v>310</v>
      </c>
      <c r="F10" s="12" t="s">
        <v>303</v>
      </c>
      <c r="G10" s="31">
        <v>10</v>
      </c>
      <c r="H10" s="12" t="s">
        <v>311</v>
      </c>
      <c r="I10" s="17"/>
      <c r="J10" s="17"/>
      <c r="K10" s="25"/>
    </row>
    <row r="11" spans="1:11" ht="120" customHeight="1">
      <c r="A11" s="6" t="s">
        <v>86</v>
      </c>
      <c r="B11" s="12" t="s">
        <v>312</v>
      </c>
      <c r="C11" s="12" t="s">
        <v>313</v>
      </c>
      <c r="D11" s="39" t="s">
        <v>83</v>
      </c>
      <c r="E11" s="13">
        <v>20</v>
      </c>
      <c r="F11" s="12" t="s">
        <v>303</v>
      </c>
      <c r="G11" s="31">
        <v>10</v>
      </c>
      <c r="H11" s="12" t="s">
        <v>314</v>
      </c>
      <c r="I11" s="40"/>
      <c r="J11" s="17"/>
      <c r="K11" s="25"/>
    </row>
    <row r="12" spans="1:11" ht="54.75" customHeight="1">
      <c r="A12" s="13">
        <v>6</v>
      </c>
      <c r="B12" s="12" t="s">
        <v>231</v>
      </c>
      <c r="C12" s="12" t="s">
        <v>16</v>
      </c>
      <c r="D12" s="12" t="s">
        <v>83</v>
      </c>
      <c r="E12" s="12" t="s">
        <v>232</v>
      </c>
      <c r="F12" s="12" t="s">
        <v>102</v>
      </c>
      <c r="G12" s="13">
        <v>10</v>
      </c>
      <c r="H12" s="12" t="s">
        <v>233</v>
      </c>
      <c r="I12" s="14"/>
      <c r="J12" s="14"/>
      <c r="K12" s="25"/>
    </row>
    <row r="13" spans="1:11" ht="75" customHeight="1">
      <c r="A13" s="13">
        <v>7</v>
      </c>
      <c r="B13" s="12" t="s">
        <v>234</v>
      </c>
      <c r="C13" s="12" t="s">
        <v>235</v>
      </c>
      <c r="D13" s="12" t="s">
        <v>83</v>
      </c>
      <c r="E13" s="18">
        <v>1</v>
      </c>
      <c r="F13" s="12" t="s">
        <v>70</v>
      </c>
      <c r="G13" s="13">
        <v>5</v>
      </c>
      <c r="H13" s="12" t="s">
        <v>96</v>
      </c>
      <c r="I13" s="14"/>
      <c r="J13" s="14"/>
      <c r="K13" s="25"/>
    </row>
    <row r="14" spans="1:11" ht="120" customHeight="1">
      <c r="A14" s="13">
        <v>8</v>
      </c>
      <c r="B14" s="12" t="s">
        <v>238</v>
      </c>
      <c r="C14" s="12" t="s">
        <v>239</v>
      </c>
      <c r="D14" s="12" t="s">
        <v>83</v>
      </c>
      <c r="E14" s="13">
        <v>0</v>
      </c>
      <c r="F14" s="12" t="s">
        <v>102</v>
      </c>
      <c r="G14" s="13">
        <v>5</v>
      </c>
      <c r="H14" s="12" t="s">
        <v>240</v>
      </c>
      <c r="I14" s="14"/>
      <c r="J14" s="14"/>
      <c r="K14" s="25"/>
    </row>
    <row r="15" spans="1:11" ht="14.45" customHeight="1">
      <c r="A15" s="17"/>
      <c r="B15" s="39" t="s">
        <v>104</v>
      </c>
      <c r="C15" s="17"/>
      <c r="D15" s="17"/>
      <c r="E15" s="17"/>
      <c r="F15" s="17"/>
      <c r="G15" s="31">
        <f>SUM(G4:G14)</f>
        <v>100</v>
      </c>
      <c r="H15" s="17"/>
      <c r="I15" s="17"/>
      <c r="J15" s="40">
        <f>J4+J8+J9+J10+J11+J12+J13+J14</f>
        <v>0</v>
      </c>
      <c r="K15" s="25"/>
    </row>
  </sheetData>
  <mergeCells count="9">
    <mergeCell ref="A2:J2"/>
    <mergeCell ref="C4:C7"/>
    <mergeCell ref="B4:B7"/>
    <mergeCell ref="A4:A7"/>
    <mergeCell ref="F4:F7"/>
    <mergeCell ref="G4:G7"/>
    <mergeCell ref="H4:H7"/>
    <mergeCell ref="I4:I7"/>
    <mergeCell ref="J4:J7"/>
  </mergeCells>
  <pageMargins left="0.31496099999999999" right="0.31496099999999999" top="0.55118100000000003" bottom="0.748031" header="0.31496099999999999" footer="0.31496099999999999"/>
  <pageSetup orientation="portrait"/>
  <headerFooter>
    <oddFooter>&amp;C&amp;"Helvetica Neue,Regular"&amp;12&amp;K000000&amp;P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showGridLines="0" workbookViewId="0">
      <selection activeCell="H4" sqref="H4:H7"/>
    </sheetView>
  </sheetViews>
  <sheetFormatPr defaultColWidth="8.85546875" defaultRowHeight="15" customHeight="1"/>
  <cols>
    <col min="1" max="1" width="4.42578125" style="67" customWidth="1"/>
    <col min="2" max="2" width="24" style="67" customWidth="1"/>
    <col min="3" max="3" width="11.42578125" style="67" customWidth="1"/>
    <col min="4" max="4" width="22.140625" style="67" customWidth="1"/>
    <col min="5" max="5" width="9.7109375" style="67" customWidth="1"/>
    <col min="6" max="6" width="18.85546875" style="67" customWidth="1"/>
    <col min="7" max="7" width="12.42578125" style="67" customWidth="1"/>
    <col min="8" max="8" width="30.85546875" style="67" customWidth="1"/>
    <col min="9" max="9" width="8.140625" style="67" customWidth="1"/>
    <col min="10" max="10" width="33.7109375" style="67" customWidth="1"/>
    <col min="11" max="11" width="13.42578125" style="67" customWidth="1"/>
    <col min="12" max="12" width="8.85546875" style="67" customWidth="1"/>
    <col min="13" max="16384" width="8.85546875" style="67"/>
  </cols>
  <sheetData>
    <row r="1" spans="1:11" ht="66" customHeight="1">
      <c r="A1" s="10"/>
      <c r="B1" s="10"/>
      <c r="C1" s="10"/>
      <c r="D1" s="10"/>
      <c r="E1" s="10"/>
      <c r="F1" s="10"/>
      <c r="G1" s="10"/>
      <c r="H1" s="10"/>
      <c r="I1" s="10"/>
      <c r="J1" s="19" t="s">
        <v>490</v>
      </c>
      <c r="K1" s="24"/>
    </row>
    <row r="2" spans="1:11" ht="31.5" customHeight="1">
      <c r="A2" s="432" t="s">
        <v>315</v>
      </c>
      <c r="B2" s="433"/>
      <c r="C2" s="433"/>
      <c r="D2" s="433"/>
      <c r="E2" s="433"/>
      <c r="F2" s="433"/>
      <c r="G2" s="433"/>
      <c r="H2" s="433"/>
      <c r="I2" s="433"/>
      <c r="J2" s="433"/>
      <c r="K2" s="24"/>
    </row>
    <row r="3" spans="1:11" ht="45" customHeigh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273</v>
      </c>
      <c r="H3" s="12" t="s">
        <v>7</v>
      </c>
      <c r="I3" s="12" t="s">
        <v>8</v>
      </c>
      <c r="J3" s="12" t="s">
        <v>9</v>
      </c>
      <c r="K3" s="25"/>
    </row>
    <row r="4" spans="1:11" ht="100.5" customHeight="1">
      <c r="A4" s="447">
        <v>1</v>
      </c>
      <c r="B4" s="375" t="s">
        <v>255</v>
      </c>
      <c r="C4" s="375" t="s">
        <v>16</v>
      </c>
      <c r="D4" s="39" t="s">
        <v>17</v>
      </c>
      <c r="E4" s="39" t="s">
        <v>140</v>
      </c>
      <c r="F4" s="375" t="s">
        <v>70</v>
      </c>
      <c r="G4" s="447">
        <v>40</v>
      </c>
      <c r="H4" s="375" t="s">
        <v>316</v>
      </c>
      <c r="I4" s="453"/>
      <c r="J4" s="453"/>
      <c r="K4" s="62"/>
    </row>
    <row r="5" spans="1:11" ht="14.45" customHeight="1">
      <c r="A5" s="454"/>
      <c r="B5" s="366"/>
      <c r="C5" s="366"/>
      <c r="D5" s="39" t="s">
        <v>20</v>
      </c>
      <c r="E5" s="39" t="s">
        <v>21</v>
      </c>
      <c r="F5" s="366"/>
      <c r="G5" s="448"/>
      <c r="H5" s="366"/>
      <c r="I5" s="448"/>
      <c r="J5" s="448"/>
      <c r="K5" s="62"/>
    </row>
    <row r="6" spans="1:11" ht="14.45" customHeight="1">
      <c r="A6" s="454"/>
      <c r="B6" s="366"/>
      <c r="C6" s="366"/>
      <c r="D6" s="39" t="s">
        <v>22</v>
      </c>
      <c r="E6" s="39" t="s">
        <v>143</v>
      </c>
      <c r="F6" s="366"/>
      <c r="G6" s="448"/>
      <c r="H6" s="366"/>
      <c r="I6" s="448"/>
      <c r="J6" s="448"/>
      <c r="K6" s="62"/>
    </row>
    <row r="7" spans="1:11" ht="37.5" customHeight="1">
      <c r="A7" s="455"/>
      <c r="B7" s="367"/>
      <c r="C7" s="367"/>
      <c r="D7" s="39" t="s">
        <v>24</v>
      </c>
      <c r="E7" s="39" t="s">
        <v>34</v>
      </c>
      <c r="F7" s="367"/>
      <c r="G7" s="449"/>
      <c r="H7" s="367"/>
      <c r="I7" s="449"/>
      <c r="J7" s="449"/>
      <c r="K7" s="62"/>
    </row>
    <row r="8" spans="1:11" ht="126.75" customHeight="1">
      <c r="A8" s="39" t="s">
        <v>57</v>
      </c>
      <c r="B8" s="12" t="s">
        <v>317</v>
      </c>
      <c r="C8" s="12" t="s">
        <v>16</v>
      </c>
      <c r="D8" s="39" t="s">
        <v>83</v>
      </c>
      <c r="E8" s="39" t="s">
        <v>34</v>
      </c>
      <c r="F8" s="12" t="s">
        <v>318</v>
      </c>
      <c r="G8" s="31">
        <v>20</v>
      </c>
      <c r="H8" s="12" t="s">
        <v>319</v>
      </c>
      <c r="I8" s="17"/>
      <c r="J8" s="17"/>
      <c r="K8" s="25"/>
    </row>
    <row r="9" spans="1:11" ht="126" customHeight="1">
      <c r="A9" s="39" t="s">
        <v>63</v>
      </c>
      <c r="B9" s="12" t="s">
        <v>320</v>
      </c>
      <c r="C9" s="12" t="s">
        <v>16</v>
      </c>
      <c r="D9" s="39" t="s">
        <v>83</v>
      </c>
      <c r="E9" s="39" t="s">
        <v>25</v>
      </c>
      <c r="F9" s="12" t="s">
        <v>321</v>
      </c>
      <c r="G9" s="31">
        <v>20</v>
      </c>
      <c r="H9" s="12" t="s">
        <v>322</v>
      </c>
      <c r="I9" s="17"/>
      <c r="J9" s="17"/>
      <c r="K9" s="25"/>
    </row>
    <row r="10" spans="1:11" ht="45" customHeight="1">
      <c r="A10" s="13">
        <v>4</v>
      </c>
      <c r="B10" s="12" t="s">
        <v>231</v>
      </c>
      <c r="C10" s="12" t="s">
        <v>16</v>
      </c>
      <c r="D10" s="12" t="s">
        <v>83</v>
      </c>
      <c r="E10" s="12" t="s">
        <v>232</v>
      </c>
      <c r="F10" s="12" t="s">
        <v>102</v>
      </c>
      <c r="G10" s="13">
        <v>5</v>
      </c>
      <c r="H10" s="12" t="s">
        <v>233</v>
      </c>
      <c r="I10" s="17"/>
      <c r="J10" s="17"/>
      <c r="K10" s="25"/>
    </row>
    <row r="11" spans="1:11" ht="75" customHeight="1">
      <c r="A11" s="13">
        <v>5</v>
      </c>
      <c r="B11" s="12" t="s">
        <v>234</v>
      </c>
      <c r="C11" s="12" t="s">
        <v>235</v>
      </c>
      <c r="D11" s="12" t="s">
        <v>83</v>
      </c>
      <c r="E11" s="18">
        <v>1</v>
      </c>
      <c r="F11" s="12" t="s">
        <v>70</v>
      </c>
      <c r="G11" s="13">
        <v>5</v>
      </c>
      <c r="H11" s="12" t="s">
        <v>96</v>
      </c>
      <c r="I11" s="17"/>
      <c r="J11" s="17"/>
      <c r="K11" s="25"/>
    </row>
    <row r="12" spans="1:11" ht="137.25" customHeight="1">
      <c r="A12" s="13">
        <v>6</v>
      </c>
      <c r="B12" s="12" t="s">
        <v>237</v>
      </c>
      <c r="C12" s="12" t="s">
        <v>100</v>
      </c>
      <c r="D12" s="12" t="s">
        <v>83</v>
      </c>
      <c r="E12" s="12" t="s">
        <v>101</v>
      </c>
      <c r="F12" s="12" t="s">
        <v>102</v>
      </c>
      <c r="G12" s="13">
        <v>5</v>
      </c>
      <c r="H12" s="12" t="s">
        <v>117</v>
      </c>
      <c r="I12" s="17"/>
      <c r="J12" s="17"/>
      <c r="K12" s="25"/>
    </row>
    <row r="13" spans="1:11" ht="111.75" customHeight="1">
      <c r="A13" s="13">
        <v>7</v>
      </c>
      <c r="B13" s="12" t="s">
        <v>238</v>
      </c>
      <c r="C13" s="12" t="s">
        <v>239</v>
      </c>
      <c r="D13" s="12" t="s">
        <v>83</v>
      </c>
      <c r="E13" s="13">
        <v>0</v>
      </c>
      <c r="F13" s="12" t="s">
        <v>102</v>
      </c>
      <c r="G13" s="13">
        <v>5</v>
      </c>
      <c r="H13" s="12" t="s">
        <v>240</v>
      </c>
      <c r="I13" s="17"/>
      <c r="J13" s="17"/>
      <c r="K13" s="25"/>
    </row>
    <row r="14" spans="1:11" ht="14.45" customHeight="1">
      <c r="A14" s="17"/>
      <c r="B14" s="39" t="s">
        <v>104</v>
      </c>
      <c r="C14" s="17"/>
      <c r="D14" s="17"/>
      <c r="E14" s="17"/>
      <c r="F14" s="17"/>
      <c r="G14" s="31">
        <f>G4+G8+G9+G10+G11+G12+G13</f>
        <v>100</v>
      </c>
      <c r="H14" s="17"/>
      <c r="I14" s="17"/>
      <c r="J14" s="40">
        <f>J4+J8+J9+J10+J11+J12+J13</f>
        <v>0</v>
      </c>
      <c r="K14" s="25"/>
    </row>
  </sheetData>
  <mergeCells count="9">
    <mergeCell ref="A2:J2"/>
    <mergeCell ref="B4:B7"/>
    <mergeCell ref="C4:C7"/>
    <mergeCell ref="A4:A7"/>
    <mergeCell ref="F4:F7"/>
    <mergeCell ref="H4:H7"/>
    <mergeCell ref="G4:G7"/>
    <mergeCell ref="I4:I7"/>
    <mergeCell ref="J4:J7"/>
  </mergeCells>
  <pageMargins left="0.31496099999999999" right="0.31496099999999999" top="0.55118100000000003" bottom="0.748031" header="0.31496099999999999" footer="0.31496099999999999"/>
  <pageSetup orientation="portrait"/>
  <headerFooter>
    <oddFooter>&amp;C&amp;"Helvetica Neue,Regular"&amp;12&amp;K000000&amp;P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showGridLines="0" workbookViewId="0">
      <selection activeCell="J5" sqref="J5:J8"/>
    </sheetView>
  </sheetViews>
  <sheetFormatPr defaultColWidth="8.85546875" defaultRowHeight="15" customHeight="1"/>
  <cols>
    <col min="1" max="1" width="8" style="97" customWidth="1"/>
    <col min="2" max="2" width="32.28515625" style="97" customWidth="1"/>
    <col min="3" max="3" width="10.42578125" style="97" customWidth="1"/>
    <col min="4" max="4" width="22.42578125" style="97" customWidth="1"/>
    <col min="5" max="5" width="9.42578125" style="97" customWidth="1"/>
    <col min="6" max="6" width="20.140625" style="97" customWidth="1"/>
    <col min="7" max="7" width="12.42578125" style="97" customWidth="1"/>
    <col min="8" max="8" width="33.28515625" style="97" customWidth="1"/>
    <col min="9" max="9" width="7.7109375" style="97" customWidth="1"/>
    <col min="10" max="10" width="38.28515625" style="97" customWidth="1"/>
    <col min="11" max="11" width="8.85546875" style="97" customWidth="1"/>
    <col min="12" max="16384" width="8.85546875" style="97"/>
  </cols>
  <sheetData>
    <row r="1" spans="1:10" ht="45" customHeight="1">
      <c r="A1" s="107"/>
      <c r="B1" s="107"/>
      <c r="C1" s="107"/>
      <c r="D1" s="107"/>
      <c r="E1" s="107"/>
      <c r="F1" s="107"/>
      <c r="G1" s="107"/>
      <c r="H1" s="107"/>
      <c r="I1" s="107"/>
      <c r="J1" s="135" t="s">
        <v>491</v>
      </c>
    </row>
    <row r="2" spans="1:10" ht="32.25" customHeight="1">
      <c r="A2" s="440" t="s">
        <v>323</v>
      </c>
      <c r="B2" s="462"/>
      <c r="C2" s="462"/>
      <c r="D2" s="462"/>
      <c r="E2" s="462"/>
      <c r="F2" s="462"/>
      <c r="G2" s="462"/>
      <c r="H2" s="462"/>
      <c r="I2" s="462"/>
      <c r="J2" s="462"/>
    </row>
    <row r="3" spans="1:10" ht="45" customHeight="1">
      <c r="A3" s="98" t="s">
        <v>0</v>
      </c>
      <c r="B3" s="98" t="s">
        <v>1</v>
      </c>
      <c r="C3" s="98" t="s">
        <v>2</v>
      </c>
      <c r="D3" s="98" t="s">
        <v>3</v>
      </c>
      <c r="E3" s="98" t="s">
        <v>4</v>
      </c>
      <c r="F3" s="98" t="s">
        <v>5</v>
      </c>
      <c r="G3" s="98" t="s">
        <v>273</v>
      </c>
      <c r="H3" s="98" t="s">
        <v>7</v>
      </c>
      <c r="I3" s="98" t="s">
        <v>8</v>
      </c>
      <c r="J3" s="98" t="s">
        <v>9</v>
      </c>
    </row>
    <row r="4" spans="1:10" ht="53.25" customHeight="1">
      <c r="A4" s="98" t="s">
        <v>254</v>
      </c>
      <c r="B4" s="470" t="s">
        <v>222</v>
      </c>
      <c r="C4" s="471"/>
      <c r="D4" s="472"/>
      <c r="E4" s="100"/>
      <c r="F4" s="100"/>
      <c r="G4" s="99">
        <f>G5+G9</f>
        <v>45</v>
      </c>
      <c r="H4" s="100"/>
      <c r="I4" s="100"/>
      <c r="J4" s="100"/>
    </row>
    <row r="5" spans="1:10" ht="37.5" customHeight="1">
      <c r="A5" s="463" t="s">
        <v>11</v>
      </c>
      <c r="B5" s="459" t="s">
        <v>324</v>
      </c>
      <c r="C5" s="459" t="s">
        <v>16</v>
      </c>
      <c r="D5" s="98" t="s">
        <v>17</v>
      </c>
      <c r="E5" s="98" t="s">
        <v>37</v>
      </c>
      <c r="F5" s="459" t="s">
        <v>70</v>
      </c>
      <c r="G5" s="466">
        <v>15</v>
      </c>
      <c r="H5" s="459" t="s">
        <v>325</v>
      </c>
      <c r="I5" s="456"/>
      <c r="J5" s="456"/>
    </row>
    <row r="6" spans="1:10" ht="32.25" customHeight="1">
      <c r="A6" s="464"/>
      <c r="B6" s="460"/>
      <c r="C6" s="460"/>
      <c r="D6" s="98" t="s">
        <v>20</v>
      </c>
      <c r="E6" s="98" t="s">
        <v>39</v>
      </c>
      <c r="F6" s="460"/>
      <c r="G6" s="457"/>
      <c r="H6" s="460"/>
      <c r="I6" s="457"/>
      <c r="J6" s="457"/>
    </row>
    <row r="7" spans="1:10" ht="24.75" customHeight="1">
      <c r="A7" s="464"/>
      <c r="B7" s="460"/>
      <c r="C7" s="460"/>
      <c r="D7" s="98" t="s">
        <v>22</v>
      </c>
      <c r="E7" s="98" t="s">
        <v>40</v>
      </c>
      <c r="F7" s="460"/>
      <c r="G7" s="457"/>
      <c r="H7" s="460"/>
      <c r="I7" s="457"/>
      <c r="J7" s="457"/>
    </row>
    <row r="8" spans="1:10" ht="19.5" customHeight="1">
      <c r="A8" s="465"/>
      <c r="B8" s="461"/>
      <c r="C8" s="461"/>
      <c r="D8" s="98" t="s">
        <v>24</v>
      </c>
      <c r="E8" s="98" t="s">
        <v>34</v>
      </c>
      <c r="F8" s="460"/>
      <c r="G8" s="458"/>
      <c r="H8" s="461"/>
      <c r="I8" s="458"/>
      <c r="J8" s="458"/>
    </row>
    <row r="9" spans="1:10" ht="45" customHeight="1">
      <c r="A9" s="102" t="s">
        <v>29</v>
      </c>
      <c r="B9" s="218" t="s">
        <v>326</v>
      </c>
      <c r="C9" s="100"/>
      <c r="D9" s="100"/>
      <c r="E9" s="100"/>
      <c r="F9" s="460"/>
      <c r="G9" s="104">
        <f>G10+G14+G18</f>
        <v>30</v>
      </c>
      <c r="H9" s="103"/>
      <c r="I9" s="103"/>
      <c r="J9" s="103"/>
    </row>
    <row r="10" spans="1:10" ht="30" customHeight="1">
      <c r="A10" s="463" t="s">
        <v>31</v>
      </c>
      <c r="B10" s="459" t="s">
        <v>327</v>
      </c>
      <c r="C10" s="459" t="s">
        <v>16</v>
      </c>
      <c r="D10" s="98" t="s">
        <v>17</v>
      </c>
      <c r="E10" s="98" t="s">
        <v>37</v>
      </c>
      <c r="F10" s="460"/>
      <c r="G10" s="466">
        <v>10</v>
      </c>
      <c r="H10" s="459" t="s">
        <v>328</v>
      </c>
      <c r="I10" s="467"/>
      <c r="J10" s="456"/>
    </row>
    <row r="11" spans="1:10" ht="36.75" customHeight="1">
      <c r="A11" s="464"/>
      <c r="B11" s="460"/>
      <c r="C11" s="460"/>
      <c r="D11" s="98" t="s">
        <v>20</v>
      </c>
      <c r="E11" s="98" t="s">
        <v>39</v>
      </c>
      <c r="F11" s="460"/>
      <c r="G11" s="457"/>
      <c r="H11" s="460"/>
      <c r="I11" s="468"/>
      <c r="J11" s="457"/>
    </row>
    <row r="12" spans="1:10" ht="22.5" customHeight="1">
      <c r="A12" s="464"/>
      <c r="B12" s="460"/>
      <c r="C12" s="460"/>
      <c r="D12" s="98" t="s">
        <v>22</v>
      </c>
      <c r="E12" s="98" t="s">
        <v>40</v>
      </c>
      <c r="F12" s="460"/>
      <c r="G12" s="457"/>
      <c r="H12" s="460"/>
      <c r="I12" s="468"/>
      <c r="J12" s="457"/>
    </row>
    <row r="13" spans="1:10" ht="24.75" customHeight="1">
      <c r="A13" s="465"/>
      <c r="B13" s="461"/>
      <c r="C13" s="461"/>
      <c r="D13" s="98" t="s">
        <v>24</v>
      </c>
      <c r="E13" s="98" t="s">
        <v>34</v>
      </c>
      <c r="F13" s="460"/>
      <c r="G13" s="458"/>
      <c r="H13" s="461"/>
      <c r="I13" s="469"/>
      <c r="J13" s="458"/>
    </row>
    <row r="14" spans="1:10" ht="22.5" customHeight="1">
      <c r="A14" s="463" t="s">
        <v>35</v>
      </c>
      <c r="B14" s="459" t="s">
        <v>329</v>
      </c>
      <c r="C14" s="459" t="s">
        <v>16</v>
      </c>
      <c r="D14" s="98" t="s">
        <v>17</v>
      </c>
      <c r="E14" s="98" t="s">
        <v>37</v>
      </c>
      <c r="F14" s="460"/>
      <c r="G14" s="466">
        <v>10</v>
      </c>
      <c r="H14" s="459" t="s">
        <v>330</v>
      </c>
      <c r="I14" s="467"/>
      <c r="J14" s="456"/>
    </row>
    <row r="15" spans="1:10" ht="32.25" customHeight="1">
      <c r="A15" s="464"/>
      <c r="B15" s="460"/>
      <c r="C15" s="460"/>
      <c r="D15" s="98" t="s">
        <v>20</v>
      </c>
      <c r="E15" s="98" t="s">
        <v>39</v>
      </c>
      <c r="F15" s="460"/>
      <c r="G15" s="457"/>
      <c r="H15" s="460"/>
      <c r="I15" s="468"/>
      <c r="J15" s="457"/>
    </row>
    <row r="16" spans="1:10" ht="22.5" customHeight="1">
      <c r="A16" s="464"/>
      <c r="B16" s="460"/>
      <c r="C16" s="460"/>
      <c r="D16" s="98" t="s">
        <v>22</v>
      </c>
      <c r="E16" s="98" t="s">
        <v>40</v>
      </c>
      <c r="F16" s="460"/>
      <c r="G16" s="457"/>
      <c r="H16" s="460"/>
      <c r="I16" s="468"/>
      <c r="J16" s="457"/>
    </row>
    <row r="17" spans="1:10" ht="25.5" customHeight="1">
      <c r="A17" s="465"/>
      <c r="B17" s="461"/>
      <c r="C17" s="461"/>
      <c r="D17" s="98" t="s">
        <v>24</v>
      </c>
      <c r="E17" s="98" t="s">
        <v>34</v>
      </c>
      <c r="F17" s="460"/>
      <c r="G17" s="458"/>
      <c r="H17" s="461"/>
      <c r="I17" s="469"/>
      <c r="J17" s="458"/>
    </row>
    <row r="18" spans="1:10" ht="24" customHeight="1">
      <c r="A18" s="463" t="s">
        <v>44</v>
      </c>
      <c r="B18" s="459" t="s">
        <v>331</v>
      </c>
      <c r="C18" s="459" t="s">
        <v>16</v>
      </c>
      <c r="D18" s="98" t="s">
        <v>17</v>
      </c>
      <c r="E18" s="98" t="s">
        <v>37</v>
      </c>
      <c r="F18" s="460"/>
      <c r="G18" s="466">
        <v>10</v>
      </c>
      <c r="H18" s="459" t="s">
        <v>332</v>
      </c>
      <c r="I18" s="467"/>
      <c r="J18" s="456"/>
    </row>
    <row r="19" spans="1:10" ht="39" customHeight="1">
      <c r="A19" s="464"/>
      <c r="B19" s="460"/>
      <c r="C19" s="460"/>
      <c r="D19" s="98" t="s">
        <v>20</v>
      </c>
      <c r="E19" s="98" t="s">
        <v>39</v>
      </c>
      <c r="F19" s="460"/>
      <c r="G19" s="457"/>
      <c r="H19" s="460"/>
      <c r="I19" s="468"/>
      <c r="J19" s="457"/>
    </row>
    <row r="20" spans="1:10" ht="32.25" customHeight="1">
      <c r="A20" s="464"/>
      <c r="B20" s="460"/>
      <c r="C20" s="460"/>
      <c r="D20" s="98" t="s">
        <v>22</v>
      </c>
      <c r="E20" s="98" t="s">
        <v>40</v>
      </c>
      <c r="F20" s="460"/>
      <c r="G20" s="457"/>
      <c r="H20" s="460"/>
      <c r="I20" s="468"/>
      <c r="J20" s="457"/>
    </row>
    <row r="21" spans="1:10" ht="35.25" customHeight="1">
      <c r="A21" s="465"/>
      <c r="B21" s="461"/>
      <c r="C21" s="461"/>
      <c r="D21" s="98" t="s">
        <v>24</v>
      </c>
      <c r="E21" s="98" t="s">
        <v>34</v>
      </c>
      <c r="F21" s="461"/>
      <c r="G21" s="458"/>
      <c r="H21" s="461"/>
      <c r="I21" s="469"/>
      <c r="J21" s="458"/>
    </row>
    <row r="22" spans="1:10" ht="100.5" customHeight="1">
      <c r="A22" s="102" t="s">
        <v>57</v>
      </c>
      <c r="B22" s="98" t="s">
        <v>333</v>
      </c>
      <c r="C22" s="219" t="s">
        <v>16</v>
      </c>
      <c r="D22" s="102" t="s">
        <v>83</v>
      </c>
      <c r="E22" s="104">
        <v>6</v>
      </c>
      <c r="F22" s="98" t="s">
        <v>334</v>
      </c>
      <c r="G22" s="104">
        <v>10</v>
      </c>
      <c r="H22" s="98" t="s">
        <v>335</v>
      </c>
      <c r="I22" s="103"/>
      <c r="J22" s="103"/>
    </row>
    <row r="23" spans="1:10" ht="28.5" customHeight="1">
      <c r="A23" s="102" t="s">
        <v>63</v>
      </c>
      <c r="B23" s="98" t="s">
        <v>336</v>
      </c>
      <c r="C23" s="100"/>
      <c r="D23" s="103"/>
      <c r="E23" s="103"/>
      <c r="F23" s="100"/>
      <c r="G23" s="104">
        <f>G24+G25</f>
        <v>20</v>
      </c>
      <c r="H23" s="100"/>
      <c r="I23" s="103"/>
      <c r="J23" s="103"/>
    </row>
    <row r="24" spans="1:10" ht="120" customHeight="1">
      <c r="A24" s="102" t="s">
        <v>67</v>
      </c>
      <c r="B24" s="98" t="s">
        <v>337</v>
      </c>
      <c r="C24" s="98" t="s">
        <v>16</v>
      </c>
      <c r="D24" s="102" t="s">
        <v>83</v>
      </c>
      <c r="E24" s="104">
        <v>80</v>
      </c>
      <c r="F24" s="98" t="s">
        <v>334</v>
      </c>
      <c r="G24" s="104">
        <v>10</v>
      </c>
      <c r="H24" s="98" t="s">
        <v>338</v>
      </c>
      <c r="I24" s="103"/>
      <c r="J24" s="103"/>
    </row>
    <row r="25" spans="1:10" ht="137.25" customHeight="1">
      <c r="A25" s="102" t="s">
        <v>75</v>
      </c>
      <c r="B25" s="98" t="s">
        <v>339</v>
      </c>
      <c r="C25" s="98" t="s">
        <v>16</v>
      </c>
      <c r="D25" s="102" t="s">
        <v>83</v>
      </c>
      <c r="E25" s="104">
        <v>60</v>
      </c>
      <c r="F25" s="98" t="s">
        <v>334</v>
      </c>
      <c r="G25" s="104">
        <v>10</v>
      </c>
      <c r="H25" s="98" t="s">
        <v>448</v>
      </c>
      <c r="I25" s="103"/>
      <c r="J25" s="103"/>
    </row>
    <row r="26" spans="1:10" ht="180" customHeight="1">
      <c r="A26" s="102" t="s">
        <v>81</v>
      </c>
      <c r="B26" s="98" t="s">
        <v>89</v>
      </c>
      <c r="C26" s="98" t="s">
        <v>90</v>
      </c>
      <c r="D26" s="98" t="s">
        <v>91</v>
      </c>
      <c r="E26" s="98" t="s">
        <v>92</v>
      </c>
      <c r="F26" s="98" t="s">
        <v>93</v>
      </c>
      <c r="G26" s="99">
        <v>3</v>
      </c>
      <c r="H26" s="98" t="s">
        <v>116</v>
      </c>
      <c r="I26" s="103"/>
      <c r="J26" s="103"/>
    </row>
    <row r="27" spans="1:10" ht="90" customHeight="1">
      <c r="A27" s="102" t="s">
        <v>86</v>
      </c>
      <c r="B27" s="98" t="s">
        <v>95</v>
      </c>
      <c r="C27" s="98" t="s">
        <v>65</v>
      </c>
      <c r="D27" s="98" t="s">
        <v>91</v>
      </c>
      <c r="E27" s="101">
        <v>1</v>
      </c>
      <c r="F27" s="98" t="s">
        <v>70</v>
      </c>
      <c r="G27" s="99">
        <v>2</v>
      </c>
      <c r="H27" s="98" t="s">
        <v>96</v>
      </c>
      <c r="I27" s="103"/>
      <c r="J27" s="103"/>
    </row>
    <row r="28" spans="1:10" ht="45" customHeight="1">
      <c r="A28" s="99">
        <v>6</v>
      </c>
      <c r="B28" s="98" t="s">
        <v>231</v>
      </c>
      <c r="C28" s="98" t="s">
        <v>16</v>
      </c>
      <c r="D28" s="98" t="s">
        <v>83</v>
      </c>
      <c r="E28" s="98" t="s">
        <v>232</v>
      </c>
      <c r="F28" s="98" t="s">
        <v>102</v>
      </c>
      <c r="G28" s="99">
        <v>5</v>
      </c>
      <c r="H28" s="98" t="s">
        <v>233</v>
      </c>
      <c r="I28" s="103"/>
      <c r="J28" s="103"/>
    </row>
    <row r="29" spans="1:10" ht="60" customHeight="1">
      <c r="A29" s="99">
        <v>7</v>
      </c>
      <c r="B29" s="98" t="s">
        <v>234</v>
      </c>
      <c r="C29" s="98" t="s">
        <v>235</v>
      </c>
      <c r="D29" s="98" t="s">
        <v>83</v>
      </c>
      <c r="E29" s="101">
        <v>1</v>
      </c>
      <c r="F29" s="98" t="s">
        <v>70</v>
      </c>
      <c r="G29" s="99">
        <v>5</v>
      </c>
      <c r="H29" s="98" t="s">
        <v>96</v>
      </c>
      <c r="I29" s="103"/>
      <c r="J29" s="103"/>
    </row>
    <row r="30" spans="1:10" ht="135" customHeight="1">
      <c r="A30" s="99">
        <v>8</v>
      </c>
      <c r="B30" s="98" t="s">
        <v>237</v>
      </c>
      <c r="C30" s="98" t="s">
        <v>100</v>
      </c>
      <c r="D30" s="98" t="s">
        <v>83</v>
      </c>
      <c r="E30" s="98" t="s">
        <v>101</v>
      </c>
      <c r="F30" s="98" t="s">
        <v>102</v>
      </c>
      <c r="G30" s="99">
        <v>5</v>
      </c>
      <c r="H30" s="98" t="s">
        <v>117</v>
      </c>
      <c r="I30" s="103"/>
      <c r="J30" s="103"/>
    </row>
    <row r="31" spans="1:10" ht="75" customHeight="1">
      <c r="A31" s="99">
        <v>9</v>
      </c>
      <c r="B31" s="98" t="s">
        <v>238</v>
      </c>
      <c r="C31" s="98" t="s">
        <v>239</v>
      </c>
      <c r="D31" s="98" t="s">
        <v>83</v>
      </c>
      <c r="E31" s="99">
        <v>0</v>
      </c>
      <c r="F31" s="98" t="s">
        <v>102</v>
      </c>
      <c r="G31" s="99">
        <v>5</v>
      </c>
      <c r="H31" s="98" t="s">
        <v>240</v>
      </c>
      <c r="I31" s="103"/>
      <c r="J31" s="103"/>
    </row>
    <row r="32" spans="1:10" ht="14.45" customHeight="1">
      <c r="A32" s="102"/>
      <c r="B32" s="102" t="s">
        <v>104</v>
      </c>
      <c r="C32" s="103"/>
      <c r="D32" s="103"/>
      <c r="E32" s="103"/>
      <c r="F32" s="103"/>
      <c r="G32" s="104">
        <f>G4+G22+G23+G26+G27+G28+G29+G30+G31</f>
        <v>100</v>
      </c>
      <c r="H32" s="103"/>
      <c r="I32" s="103"/>
      <c r="J32" s="136">
        <f>J5+J10+J14+J18+J22+J24+J25+J26+J27+J28+J29+J30+J31</f>
        <v>0</v>
      </c>
    </row>
    <row r="33" spans="1:10" ht="13.5" customHeight="1">
      <c r="A33" s="106"/>
      <c r="B33" s="106"/>
      <c r="C33" s="106"/>
      <c r="D33" s="106"/>
      <c r="E33" s="106"/>
      <c r="F33" s="106"/>
      <c r="G33" s="106"/>
      <c r="H33" s="106"/>
      <c r="I33" s="106"/>
      <c r="J33" s="106"/>
    </row>
    <row r="34" spans="1:10" ht="30" customHeight="1">
      <c r="A34" s="107"/>
      <c r="B34" s="135" t="s">
        <v>105</v>
      </c>
      <c r="C34" s="107"/>
      <c r="D34" s="107"/>
      <c r="E34" s="107"/>
      <c r="F34" s="107"/>
      <c r="G34" s="107"/>
      <c r="H34" s="107"/>
      <c r="I34" s="107"/>
      <c r="J34" s="107"/>
    </row>
  </sheetData>
  <mergeCells count="31">
    <mergeCell ref="A14:A17"/>
    <mergeCell ref="A18:A21"/>
    <mergeCell ref="I18:I21"/>
    <mergeCell ref="B4:D4"/>
    <mergeCell ref="I10:I13"/>
    <mergeCell ref="A10:A13"/>
    <mergeCell ref="J18:J21"/>
    <mergeCell ref="I14:I17"/>
    <mergeCell ref="J14:J17"/>
    <mergeCell ref="B18:B21"/>
    <mergeCell ref="C18:C21"/>
    <mergeCell ref="B14:B17"/>
    <mergeCell ref="C14:C17"/>
    <mergeCell ref="H14:H17"/>
    <mergeCell ref="H18:H21"/>
    <mergeCell ref="J10:J13"/>
    <mergeCell ref="B10:B13"/>
    <mergeCell ref="C10:C13"/>
    <mergeCell ref="A2:J2"/>
    <mergeCell ref="A5:A8"/>
    <mergeCell ref="B5:B8"/>
    <mergeCell ref="C5:C8"/>
    <mergeCell ref="G5:G8"/>
    <mergeCell ref="H5:H8"/>
    <mergeCell ref="I5:I8"/>
    <mergeCell ref="J5:J8"/>
    <mergeCell ref="F5:F21"/>
    <mergeCell ref="G18:G21"/>
    <mergeCell ref="G10:G13"/>
    <mergeCell ref="G14:G17"/>
    <mergeCell ref="H10:H13"/>
  </mergeCells>
  <pageMargins left="0.31496099999999999" right="0.11811000000000001" top="0.35433100000000001" bottom="0.35433100000000001" header="0.31496099999999999" footer="0.31496099999999999"/>
  <pageSetup orientation="portrait" r:id="rId1"/>
  <headerFooter>
    <oddFooter>&amp;C&amp;"Helvetica Neue,Regular"&amp;12&amp;K000000&amp;P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J2" sqref="J2"/>
    </sheetView>
  </sheetViews>
  <sheetFormatPr defaultColWidth="8.85546875" defaultRowHeight="15.4" customHeight="1"/>
  <cols>
    <col min="1" max="1" width="6.140625" style="92" customWidth="1"/>
    <col min="2" max="2" width="27.7109375" style="92" customWidth="1"/>
    <col min="3" max="3" width="18.85546875" style="92" customWidth="1"/>
    <col min="4" max="4" width="20.85546875" style="92" customWidth="1"/>
    <col min="5" max="5" width="21.42578125" style="92" customWidth="1"/>
    <col min="6" max="6" width="23.42578125" style="92" customWidth="1"/>
    <col min="7" max="9" width="27.140625" style="92" customWidth="1"/>
    <col min="10" max="10" width="37" style="92" customWidth="1"/>
    <col min="11" max="11" width="8.85546875" style="92" customWidth="1"/>
    <col min="12" max="16384" width="8.85546875" style="92"/>
  </cols>
  <sheetData>
    <row r="1" spans="1:10" ht="13.5" customHeight="1"/>
    <row r="2" spans="1:10" ht="60" customHeight="1">
      <c r="A2" s="89"/>
      <c r="B2" s="89"/>
      <c r="C2" s="89"/>
      <c r="D2" s="89"/>
      <c r="E2" s="89"/>
      <c r="F2" s="89"/>
      <c r="G2" s="89"/>
      <c r="H2" s="91"/>
      <c r="I2" s="91"/>
      <c r="J2" s="90" t="s">
        <v>492</v>
      </c>
    </row>
    <row r="3" spans="1:10" ht="29.25" customHeight="1">
      <c r="A3" s="220" t="s">
        <v>440</v>
      </c>
      <c r="B3" s="221"/>
      <c r="C3" s="221"/>
      <c r="D3" s="221"/>
      <c r="E3" s="221"/>
      <c r="F3" s="221"/>
      <c r="G3" s="221"/>
      <c r="H3" s="221"/>
      <c r="I3" s="221"/>
      <c r="J3" s="222"/>
    </row>
    <row r="4" spans="1:10" ht="30" customHeight="1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 t="s">
        <v>5</v>
      </c>
      <c r="G4" s="12" t="s">
        <v>273</v>
      </c>
      <c r="H4" s="12" t="s">
        <v>7</v>
      </c>
      <c r="I4" s="12" t="s">
        <v>8</v>
      </c>
      <c r="J4" s="12" t="s">
        <v>9</v>
      </c>
    </row>
    <row r="5" spans="1:10" ht="89.25" customHeight="1">
      <c r="A5" s="12" t="s">
        <v>254</v>
      </c>
      <c r="B5" s="12" t="s">
        <v>97</v>
      </c>
      <c r="C5" s="12" t="s">
        <v>98</v>
      </c>
      <c r="D5" s="12" t="s">
        <v>83</v>
      </c>
      <c r="E5" s="18">
        <v>1</v>
      </c>
      <c r="F5" s="12" t="s">
        <v>70</v>
      </c>
      <c r="G5" s="13">
        <v>50</v>
      </c>
      <c r="H5" s="12" t="s">
        <v>96</v>
      </c>
      <c r="I5" s="14"/>
      <c r="J5" s="14"/>
    </row>
    <row r="6" spans="1:10" ht="129.75" customHeight="1">
      <c r="A6" s="94" t="s">
        <v>57</v>
      </c>
      <c r="B6" s="94" t="s">
        <v>238</v>
      </c>
      <c r="C6" s="94" t="s">
        <v>239</v>
      </c>
      <c r="D6" s="94" t="s">
        <v>83</v>
      </c>
      <c r="E6" s="18">
        <v>0</v>
      </c>
      <c r="F6" s="94" t="s">
        <v>102</v>
      </c>
      <c r="G6" s="96">
        <v>50</v>
      </c>
      <c r="H6" s="94" t="s">
        <v>240</v>
      </c>
      <c r="I6" s="95"/>
      <c r="J6" s="95"/>
    </row>
    <row r="7" spans="1:10" ht="15">
      <c r="A7" s="93"/>
      <c r="B7" s="39" t="s">
        <v>104</v>
      </c>
      <c r="C7" s="17"/>
      <c r="D7" s="17"/>
      <c r="E7" s="17"/>
      <c r="F7" s="17"/>
      <c r="G7" s="88">
        <f>G5</f>
        <v>50</v>
      </c>
      <c r="H7" s="17"/>
      <c r="I7" s="17"/>
      <c r="J7" s="40">
        <f>SUM(J5:J6)</f>
        <v>0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showGridLines="0" workbookViewId="0">
      <selection activeCell="H9" sqref="H9"/>
    </sheetView>
  </sheetViews>
  <sheetFormatPr defaultColWidth="8.85546875" defaultRowHeight="15" customHeight="1"/>
  <cols>
    <col min="1" max="1" width="3.85546875" style="69" customWidth="1"/>
    <col min="2" max="2" width="28.7109375" style="69" customWidth="1"/>
    <col min="3" max="3" width="10.42578125" style="69" customWidth="1"/>
    <col min="4" max="4" width="22.42578125" style="69" customWidth="1"/>
    <col min="5" max="5" width="10" style="69" customWidth="1"/>
    <col min="6" max="6" width="18.28515625" style="69" customWidth="1"/>
    <col min="7" max="7" width="11" style="69" customWidth="1"/>
    <col min="8" max="8" width="37.7109375" style="69" customWidth="1"/>
    <col min="9" max="9" width="8.140625" style="69" customWidth="1"/>
    <col min="10" max="10" width="37.7109375" style="69" customWidth="1"/>
    <col min="11" max="11" width="8.85546875" style="69" customWidth="1"/>
    <col min="12" max="16384" width="8.85546875" style="69"/>
  </cols>
  <sheetData>
    <row r="1" spans="1:10" ht="60" customHeight="1">
      <c r="A1" s="10"/>
      <c r="B1" s="10"/>
      <c r="C1" s="10"/>
      <c r="D1" s="10"/>
      <c r="E1" s="10"/>
      <c r="F1" s="10"/>
      <c r="G1" s="10"/>
      <c r="H1" s="10"/>
      <c r="I1" s="10"/>
      <c r="J1" s="19" t="s">
        <v>493</v>
      </c>
    </row>
    <row r="2" spans="1:10" ht="34.5" customHeight="1">
      <c r="A2" s="368" t="s">
        <v>341</v>
      </c>
      <c r="B2" s="369"/>
      <c r="C2" s="369"/>
      <c r="D2" s="369"/>
      <c r="E2" s="369"/>
      <c r="F2" s="369"/>
      <c r="G2" s="369"/>
      <c r="H2" s="369"/>
      <c r="I2" s="369"/>
      <c r="J2" s="369"/>
    </row>
    <row r="3" spans="1:10" ht="45" customHeigh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273</v>
      </c>
      <c r="H3" s="12" t="s">
        <v>7</v>
      </c>
      <c r="I3" s="12" t="s">
        <v>8</v>
      </c>
      <c r="J3" s="12" t="s">
        <v>9</v>
      </c>
    </row>
    <row r="4" spans="1:10" ht="53.25" customHeight="1">
      <c r="A4" s="12" t="s">
        <v>254</v>
      </c>
      <c r="B4" s="373" t="s">
        <v>222</v>
      </c>
      <c r="C4" s="434"/>
      <c r="D4" s="374"/>
      <c r="E4" s="14"/>
      <c r="F4" s="14"/>
      <c r="G4" s="13">
        <f>G5</f>
        <v>45</v>
      </c>
      <c r="H4" s="14"/>
      <c r="I4" s="14"/>
      <c r="J4" s="14"/>
    </row>
    <row r="5" spans="1:10" ht="15" customHeight="1">
      <c r="A5" s="378" t="s">
        <v>11</v>
      </c>
      <c r="B5" s="375" t="s">
        <v>324</v>
      </c>
      <c r="C5" s="375" t="s">
        <v>16</v>
      </c>
      <c r="D5" s="12" t="s">
        <v>17</v>
      </c>
      <c r="E5" s="12" t="s">
        <v>37</v>
      </c>
      <c r="F5" s="378" t="s">
        <v>70</v>
      </c>
      <c r="G5" s="447">
        <v>45</v>
      </c>
      <c r="H5" s="375" t="s">
        <v>325</v>
      </c>
      <c r="I5" s="385"/>
      <c r="J5" s="365"/>
    </row>
    <row r="6" spans="1:10" ht="14.45" customHeight="1">
      <c r="A6" s="378"/>
      <c r="B6" s="366"/>
      <c r="C6" s="366"/>
      <c r="D6" s="12" t="s">
        <v>20</v>
      </c>
      <c r="E6" s="12" t="s">
        <v>39</v>
      </c>
      <c r="F6" s="379"/>
      <c r="G6" s="448"/>
      <c r="H6" s="366"/>
      <c r="I6" s="386"/>
      <c r="J6" s="366"/>
    </row>
    <row r="7" spans="1:10" ht="14.45" customHeight="1">
      <c r="A7" s="378"/>
      <c r="B7" s="366"/>
      <c r="C7" s="366"/>
      <c r="D7" s="12" t="s">
        <v>22</v>
      </c>
      <c r="E7" s="12" t="s">
        <v>40</v>
      </c>
      <c r="F7" s="379"/>
      <c r="G7" s="448"/>
      <c r="H7" s="366"/>
      <c r="I7" s="386"/>
      <c r="J7" s="366"/>
    </row>
    <row r="8" spans="1:10" ht="87.75" customHeight="1">
      <c r="A8" s="378"/>
      <c r="B8" s="367"/>
      <c r="C8" s="367"/>
      <c r="D8" s="12" t="s">
        <v>24</v>
      </c>
      <c r="E8" s="12" t="s">
        <v>34</v>
      </c>
      <c r="F8" s="379"/>
      <c r="G8" s="449"/>
      <c r="H8" s="367"/>
      <c r="I8" s="387"/>
      <c r="J8" s="367"/>
    </row>
    <row r="9" spans="1:10" ht="75" customHeight="1">
      <c r="A9" s="39" t="s">
        <v>57</v>
      </c>
      <c r="B9" s="12" t="s">
        <v>333</v>
      </c>
      <c r="C9" s="68" t="s">
        <v>16</v>
      </c>
      <c r="D9" s="39" t="s">
        <v>83</v>
      </c>
      <c r="E9" s="31">
        <v>16</v>
      </c>
      <c r="F9" s="12" t="s">
        <v>342</v>
      </c>
      <c r="G9" s="31">
        <v>10</v>
      </c>
      <c r="H9" s="12" t="s">
        <v>335</v>
      </c>
      <c r="I9" s="17"/>
      <c r="J9" s="17"/>
    </row>
    <row r="10" spans="1:10" ht="30" customHeight="1">
      <c r="A10" s="31">
        <v>3</v>
      </c>
      <c r="B10" s="12" t="s">
        <v>336</v>
      </c>
      <c r="C10" s="14"/>
      <c r="D10" s="17"/>
      <c r="E10" s="17"/>
      <c r="F10" s="14"/>
      <c r="G10" s="31">
        <f>G11+G12</f>
        <v>20</v>
      </c>
      <c r="H10" s="14"/>
      <c r="I10" s="17"/>
      <c r="J10" s="17"/>
    </row>
    <row r="11" spans="1:10" ht="144.75" customHeight="1">
      <c r="A11" s="39" t="s">
        <v>67</v>
      </c>
      <c r="B11" s="12" t="s">
        <v>337</v>
      </c>
      <c r="C11" s="12" t="s">
        <v>16</v>
      </c>
      <c r="D11" s="39" t="s">
        <v>83</v>
      </c>
      <c r="E11" s="31">
        <v>80</v>
      </c>
      <c r="F11" s="12" t="s">
        <v>342</v>
      </c>
      <c r="G11" s="31">
        <v>10</v>
      </c>
      <c r="H11" s="12" t="s">
        <v>338</v>
      </c>
      <c r="I11" s="17"/>
      <c r="J11" s="17"/>
    </row>
    <row r="12" spans="1:10" ht="139.5" customHeight="1">
      <c r="A12" s="39" t="s">
        <v>75</v>
      </c>
      <c r="B12" s="12" t="s">
        <v>339</v>
      </c>
      <c r="C12" s="12" t="s">
        <v>16</v>
      </c>
      <c r="D12" s="39" t="s">
        <v>83</v>
      </c>
      <c r="E12" s="31">
        <v>60</v>
      </c>
      <c r="F12" s="12" t="s">
        <v>342</v>
      </c>
      <c r="G12" s="31">
        <v>10</v>
      </c>
      <c r="H12" s="12" t="s">
        <v>340</v>
      </c>
      <c r="I12" s="17"/>
      <c r="J12" s="17"/>
    </row>
    <row r="13" spans="1:10" ht="210" customHeight="1">
      <c r="A13" s="31">
        <v>4</v>
      </c>
      <c r="B13" s="12" t="s">
        <v>89</v>
      </c>
      <c r="C13" s="12" t="s">
        <v>90</v>
      </c>
      <c r="D13" s="12" t="s">
        <v>91</v>
      </c>
      <c r="E13" s="12" t="s">
        <v>92</v>
      </c>
      <c r="F13" s="12" t="s">
        <v>93</v>
      </c>
      <c r="G13" s="13">
        <v>3</v>
      </c>
      <c r="H13" s="12" t="s">
        <v>116</v>
      </c>
      <c r="I13" s="17"/>
      <c r="J13" s="17"/>
    </row>
    <row r="14" spans="1:10" ht="105" customHeight="1">
      <c r="A14" s="31">
        <v>5</v>
      </c>
      <c r="B14" s="12" t="s">
        <v>95</v>
      </c>
      <c r="C14" s="12" t="s">
        <v>65</v>
      </c>
      <c r="D14" s="12" t="s">
        <v>91</v>
      </c>
      <c r="E14" s="18">
        <v>1</v>
      </c>
      <c r="F14" s="12" t="s">
        <v>70</v>
      </c>
      <c r="G14" s="13">
        <v>2</v>
      </c>
      <c r="H14" s="12" t="s">
        <v>96</v>
      </c>
      <c r="I14" s="17"/>
      <c r="J14" s="17"/>
    </row>
    <row r="15" spans="1:10" ht="45" customHeight="1">
      <c r="A15" s="31">
        <v>6</v>
      </c>
      <c r="B15" s="12" t="s">
        <v>231</v>
      </c>
      <c r="C15" s="12" t="s">
        <v>16</v>
      </c>
      <c r="D15" s="12" t="s">
        <v>83</v>
      </c>
      <c r="E15" s="12" t="s">
        <v>232</v>
      </c>
      <c r="F15" s="12" t="s">
        <v>102</v>
      </c>
      <c r="G15" s="13">
        <v>5</v>
      </c>
      <c r="H15" s="12" t="s">
        <v>233</v>
      </c>
      <c r="I15" s="17"/>
      <c r="J15" s="17"/>
    </row>
    <row r="16" spans="1:10" ht="60" customHeight="1">
      <c r="A16" s="31">
        <v>7</v>
      </c>
      <c r="B16" s="12" t="s">
        <v>234</v>
      </c>
      <c r="C16" s="12" t="s">
        <v>235</v>
      </c>
      <c r="D16" s="12" t="s">
        <v>83</v>
      </c>
      <c r="E16" s="18">
        <v>1</v>
      </c>
      <c r="F16" s="12" t="s">
        <v>70</v>
      </c>
      <c r="G16" s="13">
        <v>5</v>
      </c>
      <c r="H16" s="12" t="s">
        <v>96</v>
      </c>
      <c r="I16" s="17"/>
      <c r="J16" s="17"/>
    </row>
    <row r="17" spans="1:10" ht="120" customHeight="1">
      <c r="A17" s="31">
        <v>8</v>
      </c>
      <c r="B17" s="12" t="s">
        <v>237</v>
      </c>
      <c r="C17" s="12" t="s">
        <v>100</v>
      </c>
      <c r="D17" s="12" t="s">
        <v>83</v>
      </c>
      <c r="E17" s="12" t="s">
        <v>101</v>
      </c>
      <c r="F17" s="12" t="s">
        <v>102</v>
      </c>
      <c r="G17" s="13">
        <v>5</v>
      </c>
      <c r="H17" s="12" t="s">
        <v>117</v>
      </c>
      <c r="I17" s="17"/>
      <c r="J17" s="17"/>
    </row>
    <row r="18" spans="1:10" ht="120.75" customHeight="1">
      <c r="A18" s="31">
        <v>9</v>
      </c>
      <c r="B18" s="12" t="s">
        <v>238</v>
      </c>
      <c r="C18" s="12" t="s">
        <v>239</v>
      </c>
      <c r="D18" s="12" t="s">
        <v>83</v>
      </c>
      <c r="E18" s="13">
        <v>0</v>
      </c>
      <c r="F18" s="12" t="s">
        <v>102</v>
      </c>
      <c r="G18" s="13">
        <v>5</v>
      </c>
      <c r="H18" s="12" t="s">
        <v>240</v>
      </c>
      <c r="I18" s="17"/>
      <c r="J18" s="17"/>
    </row>
    <row r="19" spans="1:10" ht="14.45" customHeight="1">
      <c r="A19" s="17"/>
      <c r="B19" s="39" t="s">
        <v>104</v>
      </c>
      <c r="C19" s="17"/>
      <c r="D19" s="17"/>
      <c r="E19" s="17"/>
      <c r="F19" s="17"/>
      <c r="G19" s="31">
        <f>G4+G10+G9+G13+G14+G15+G16+G17+G18</f>
        <v>100</v>
      </c>
      <c r="H19" s="17"/>
      <c r="I19" s="17"/>
      <c r="J19" s="40">
        <f>J5+J9+J11+J12+J13+J14+J15+J16+J17+J18</f>
        <v>0</v>
      </c>
    </row>
    <row r="20" spans="1:10" ht="13.5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</row>
    <row r="21" spans="1:10" ht="30" customHeight="1">
      <c r="A21" s="10"/>
      <c r="B21" s="19" t="s">
        <v>105</v>
      </c>
      <c r="C21" s="10"/>
      <c r="D21" s="10"/>
      <c r="E21" s="10"/>
      <c r="F21" s="10"/>
      <c r="G21" s="10"/>
      <c r="H21" s="10"/>
      <c r="I21" s="10"/>
      <c r="J21" s="10"/>
    </row>
  </sheetData>
  <mergeCells count="10">
    <mergeCell ref="A2:J2"/>
    <mergeCell ref="H5:H8"/>
    <mergeCell ref="I5:I8"/>
    <mergeCell ref="J5:J8"/>
    <mergeCell ref="A5:A8"/>
    <mergeCell ref="B5:B8"/>
    <mergeCell ref="C5:C8"/>
    <mergeCell ref="F5:F8"/>
    <mergeCell ref="G5:G8"/>
    <mergeCell ref="B4:D4"/>
  </mergeCells>
  <pageMargins left="0.31496099999999999" right="0.31496099999999999" top="0.15748000000000001" bottom="0" header="0.31496099999999999" footer="0.31496099999999999"/>
  <pageSetup orientation="portrait"/>
  <headerFooter>
    <oddFooter>&amp;C&amp;"Helvetica Neue,Regular"&amp;12&amp;K000000&amp;P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showGridLines="0" workbookViewId="0">
      <selection activeCell="H5" sqref="H5:H8"/>
    </sheetView>
  </sheetViews>
  <sheetFormatPr defaultColWidth="8.85546875" defaultRowHeight="15" customHeight="1"/>
  <cols>
    <col min="1" max="1" width="7.28515625" style="70" customWidth="1"/>
    <col min="2" max="2" width="29" style="70" customWidth="1"/>
    <col min="3" max="3" width="11.42578125" style="70" customWidth="1"/>
    <col min="4" max="4" width="21.85546875" style="70" customWidth="1"/>
    <col min="5" max="5" width="9.7109375" style="70" customWidth="1"/>
    <col min="6" max="6" width="20.7109375" style="70" customWidth="1"/>
    <col min="7" max="7" width="11.42578125" style="70" customWidth="1"/>
    <col min="8" max="8" width="35.7109375" style="70" customWidth="1"/>
    <col min="9" max="9" width="7.28515625" style="70" customWidth="1"/>
    <col min="10" max="10" width="39.42578125" style="70" customWidth="1"/>
    <col min="11" max="11" width="8.85546875" style="70" customWidth="1"/>
    <col min="12" max="16384" width="8.85546875" style="70"/>
  </cols>
  <sheetData>
    <row r="1" spans="1:10" ht="60" customHeight="1">
      <c r="A1" s="10"/>
      <c r="B1" s="10"/>
      <c r="C1" s="10"/>
      <c r="D1" s="10"/>
      <c r="E1" s="10"/>
      <c r="F1" s="10"/>
      <c r="G1" s="10"/>
      <c r="H1" s="10"/>
      <c r="I1" s="10"/>
      <c r="J1" s="19" t="s">
        <v>494</v>
      </c>
    </row>
    <row r="2" spans="1:10" ht="35.25" customHeight="1">
      <c r="A2" s="432" t="s">
        <v>343</v>
      </c>
      <c r="B2" s="473"/>
      <c r="C2" s="473"/>
      <c r="D2" s="473"/>
      <c r="E2" s="473"/>
      <c r="F2" s="473"/>
      <c r="G2" s="473"/>
      <c r="H2" s="473"/>
      <c r="I2" s="473"/>
      <c r="J2" s="473"/>
    </row>
    <row r="3" spans="1:10" ht="45" customHeigh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273</v>
      </c>
      <c r="H3" s="12" t="s">
        <v>7</v>
      </c>
      <c r="I3" s="12" t="s">
        <v>8</v>
      </c>
      <c r="J3" s="12" t="s">
        <v>9</v>
      </c>
    </row>
    <row r="4" spans="1:10" ht="48" customHeight="1">
      <c r="A4" s="12" t="s">
        <v>254</v>
      </c>
      <c r="B4" s="373" t="s">
        <v>222</v>
      </c>
      <c r="C4" s="434"/>
      <c r="D4" s="374"/>
      <c r="E4" s="14"/>
      <c r="F4" s="14"/>
      <c r="G4" s="13">
        <f>G5+G9+G14</f>
        <v>45</v>
      </c>
      <c r="H4" s="14"/>
      <c r="I4" s="14"/>
      <c r="J4" s="14"/>
    </row>
    <row r="5" spans="1:10" ht="36.75" customHeight="1">
      <c r="A5" s="474" t="s">
        <v>11</v>
      </c>
      <c r="B5" s="375" t="s">
        <v>324</v>
      </c>
      <c r="C5" s="375" t="s">
        <v>16</v>
      </c>
      <c r="D5" s="12" t="s">
        <v>17</v>
      </c>
      <c r="E5" s="12" t="s">
        <v>37</v>
      </c>
      <c r="F5" s="375" t="s">
        <v>70</v>
      </c>
      <c r="G5" s="447">
        <v>15</v>
      </c>
      <c r="H5" s="375" t="s">
        <v>325</v>
      </c>
      <c r="I5" s="475"/>
      <c r="J5" s="453"/>
    </row>
    <row r="6" spans="1:10" ht="24.75" customHeight="1">
      <c r="A6" s="454"/>
      <c r="B6" s="366"/>
      <c r="C6" s="366"/>
      <c r="D6" s="12" t="s">
        <v>20</v>
      </c>
      <c r="E6" s="12" t="s">
        <v>39</v>
      </c>
      <c r="F6" s="366"/>
      <c r="G6" s="448"/>
      <c r="H6" s="366"/>
      <c r="I6" s="476"/>
      <c r="J6" s="448"/>
    </row>
    <row r="7" spans="1:10" ht="15" customHeight="1">
      <c r="A7" s="454"/>
      <c r="B7" s="366"/>
      <c r="C7" s="366"/>
      <c r="D7" s="12" t="s">
        <v>22</v>
      </c>
      <c r="E7" s="12" t="s">
        <v>40</v>
      </c>
      <c r="F7" s="366"/>
      <c r="G7" s="448"/>
      <c r="H7" s="366"/>
      <c r="I7" s="476"/>
      <c r="J7" s="448"/>
    </row>
    <row r="8" spans="1:10" ht="21.75" customHeight="1">
      <c r="A8" s="455"/>
      <c r="B8" s="367"/>
      <c r="C8" s="367"/>
      <c r="D8" s="12" t="s">
        <v>24</v>
      </c>
      <c r="E8" s="12" t="s">
        <v>34</v>
      </c>
      <c r="F8" s="366"/>
      <c r="G8" s="449"/>
      <c r="H8" s="367"/>
      <c r="I8" s="477"/>
      <c r="J8" s="449"/>
    </row>
    <row r="9" spans="1:10" ht="35.25" customHeight="1">
      <c r="A9" s="39" t="s">
        <v>29</v>
      </c>
      <c r="B9" s="373" t="s">
        <v>326</v>
      </c>
      <c r="C9" s="434"/>
      <c r="D9" s="374"/>
      <c r="E9" s="14"/>
      <c r="F9" s="366"/>
      <c r="G9" s="31">
        <f>G10+G14</f>
        <v>20</v>
      </c>
      <c r="H9" s="17"/>
      <c r="I9" s="17"/>
      <c r="J9" s="17"/>
    </row>
    <row r="10" spans="1:10" ht="29.25" customHeight="1">
      <c r="A10" s="474" t="s">
        <v>31</v>
      </c>
      <c r="B10" s="375" t="s">
        <v>327</v>
      </c>
      <c r="C10" s="375" t="s">
        <v>16</v>
      </c>
      <c r="D10" s="12" t="s">
        <v>17</v>
      </c>
      <c r="E10" s="12" t="s">
        <v>140</v>
      </c>
      <c r="F10" s="366"/>
      <c r="G10" s="447">
        <v>10</v>
      </c>
      <c r="H10" s="375" t="s">
        <v>328</v>
      </c>
      <c r="I10" s="453"/>
      <c r="J10" s="453"/>
    </row>
    <row r="11" spans="1:10" ht="19.5" customHeight="1">
      <c r="A11" s="454"/>
      <c r="B11" s="366"/>
      <c r="C11" s="366"/>
      <c r="D11" s="12" t="s">
        <v>20</v>
      </c>
      <c r="E11" s="12" t="s">
        <v>21</v>
      </c>
      <c r="F11" s="366"/>
      <c r="G11" s="448"/>
      <c r="H11" s="366"/>
      <c r="I11" s="448"/>
      <c r="J11" s="448"/>
    </row>
    <row r="12" spans="1:10" ht="23.25" customHeight="1">
      <c r="A12" s="454"/>
      <c r="B12" s="366"/>
      <c r="C12" s="366"/>
      <c r="D12" s="12" t="s">
        <v>22</v>
      </c>
      <c r="E12" s="12" t="s">
        <v>143</v>
      </c>
      <c r="F12" s="366"/>
      <c r="G12" s="448"/>
      <c r="H12" s="366"/>
      <c r="I12" s="448"/>
      <c r="J12" s="448"/>
    </row>
    <row r="13" spans="1:10" ht="35.25" customHeight="1">
      <c r="A13" s="455"/>
      <c r="B13" s="367"/>
      <c r="C13" s="367"/>
      <c r="D13" s="12" t="s">
        <v>24</v>
      </c>
      <c r="E13" s="12" t="s">
        <v>34</v>
      </c>
      <c r="F13" s="366"/>
      <c r="G13" s="449"/>
      <c r="H13" s="367"/>
      <c r="I13" s="449"/>
      <c r="J13" s="449"/>
    </row>
    <row r="14" spans="1:10" ht="21" customHeight="1">
      <c r="A14" s="474" t="s">
        <v>35</v>
      </c>
      <c r="B14" s="375" t="s">
        <v>344</v>
      </c>
      <c r="C14" s="375" t="s">
        <v>16</v>
      </c>
      <c r="D14" s="12" t="s">
        <v>17</v>
      </c>
      <c r="E14" s="12" t="s">
        <v>140</v>
      </c>
      <c r="F14" s="366"/>
      <c r="G14" s="447">
        <v>10</v>
      </c>
      <c r="H14" s="375" t="s">
        <v>330</v>
      </c>
      <c r="I14" s="453"/>
      <c r="J14" s="453"/>
    </row>
    <row r="15" spans="1:10" ht="21.75" customHeight="1">
      <c r="A15" s="454"/>
      <c r="B15" s="366"/>
      <c r="C15" s="366"/>
      <c r="D15" s="12" t="s">
        <v>20</v>
      </c>
      <c r="E15" s="12" t="s">
        <v>21</v>
      </c>
      <c r="F15" s="366"/>
      <c r="G15" s="448"/>
      <c r="H15" s="366"/>
      <c r="I15" s="448"/>
      <c r="J15" s="448"/>
    </row>
    <row r="16" spans="1:10" ht="21.75" customHeight="1">
      <c r="A16" s="454"/>
      <c r="B16" s="366"/>
      <c r="C16" s="366"/>
      <c r="D16" s="12" t="s">
        <v>22</v>
      </c>
      <c r="E16" s="12" t="s">
        <v>143</v>
      </c>
      <c r="F16" s="366"/>
      <c r="G16" s="448"/>
      <c r="H16" s="366"/>
      <c r="I16" s="448"/>
      <c r="J16" s="448"/>
    </row>
    <row r="17" spans="1:10" ht="27" customHeight="1">
      <c r="A17" s="455"/>
      <c r="B17" s="367"/>
      <c r="C17" s="367"/>
      <c r="D17" s="12" t="s">
        <v>24</v>
      </c>
      <c r="E17" s="12" t="s">
        <v>34</v>
      </c>
      <c r="F17" s="366"/>
      <c r="G17" s="449"/>
      <c r="H17" s="367"/>
      <c r="I17" s="449"/>
      <c r="J17" s="449"/>
    </row>
    <row r="18" spans="1:10" ht="27" customHeight="1">
      <c r="A18" s="474" t="s">
        <v>44</v>
      </c>
      <c r="B18" s="375" t="s">
        <v>345</v>
      </c>
      <c r="C18" s="375" t="s">
        <v>16</v>
      </c>
      <c r="D18" s="12" t="s">
        <v>17</v>
      </c>
      <c r="E18" s="12" t="s">
        <v>18</v>
      </c>
      <c r="F18" s="366"/>
      <c r="G18" s="447">
        <v>10</v>
      </c>
      <c r="H18" s="375" t="s">
        <v>332</v>
      </c>
      <c r="I18" s="453"/>
      <c r="J18" s="453"/>
    </row>
    <row r="19" spans="1:10" ht="27" customHeight="1">
      <c r="A19" s="454"/>
      <c r="B19" s="366"/>
      <c r="C19" s="366"/>
      <c r="D19" s="12" t="s">
        <v>20</v>
      </c>
      <c r="E19" s="12" t="s">
        <v>21</v>
      </c>
      <c r="F19" s="366"/>
      <c r="G19" s="448"/>
      <c r="H19" s="366"/>
      <c r="I19" s="448"/>
      <c r="J19" s="448"/>
    </row>
    <row r="20" spans="1:10" ht="27" customHeight="1">
      <c r="A20" s="454"/>
      <c r="B20" s="366"/>
      <c r="C20" s="366"/>
      <c r="D20" s="12" t="s">
        <v>22</v>
      </c>
      <c r="E20" s="12" t="s">
        <v>23</v>
      </c>
      <c r="F20" s="366"/>
      <c r="G20" s="448"/>
      <c r="H20" s="366"/>
      <c r="I20" s="448"/>
      <c r="J20" s="448"/>
    </row>
    <row r="21" spans="1:10" ht="27" customHeight="1">
      <c r="A21" s="455"/>
      <c r="B21" s="367"/>
      <c r="C21" s="367"/>
      <c r="D21" s="12" t="s">
        <v>24</v>
      </c>
      <c r="E21" s="12" t="s">
        <v>25</v>
      </c>
      <c r="F21" s="367"/>
      <c r="G21" s="449"/>
      <c r="H21" s="367"/>
      <c r="I21" s="449"/>
      <c r="J21" s="449"/>
    </row>
    <row r="22" spans="1:10" ht="99" customHeight="1">
      <c r="A22" s="39" t="s">
        <v>57</v>
      </c>
      <c r="B22" s="12" t="s">
        <v>346</v>
      </c>
      <c r="C22" s="12" t="s">
        <v>16</v>
      </c>
      <c r="D22" s="12" t="s">
        <v>257</v>
      </c>
      <c r="E22" s="13">
        <v>100</v>
      </c>
      <c r="F22" s="12" t="s">
        <v>347</v>
      </c>
      <c r="G22" s="13">
        <v>10</v>
      </c>
      <c r="H22" s="12" t="s">
        <v>259</v>
      </c>
      <c r="I22" s="17"/>
      <c r="J22" s="17"/>
    </row>
    <row r="23" spans="1:10" ht="33" customHeight="1">
      <c r="A23" s="31">
        <v>3</v>
      </c>
      <c r="B23" s="12" t="s">
        <v>348</v>
      </c>
      <c r="C23" s="14"/>
      <c r="D23" s="17"/>
      <c r="E23" s="17"/>
      <c r="F23" s="14"/>
      <c r="G23" s="31">
        <f>G24+G25</f>
        <v>10</v>
      </c>
      <c r="H23" s="14"/>
      <c r="I23" s="17"/>
      <c r="J23" s="17"/>
    </row>
    <row r="24" spans="1:10" ht="105" customHeight="1">
      <c r="A24" s="39" t="s">
        <v>67</v>
      </c>
      <c r="B24" s="12" t="s">
        <v>337</v>
      </c>
      <c r="C24" s="12" t="s">
        <v>16</v>
      </c>
      <c r="D24" s="39" t="s">
        <v>83</v>
      </c>
      <c r="E24" s="31">
        <v>80</v>
      </c>
      <c r="F24" s="12" t="s">
        <v>347</v>
      </c>
      <c r="G24" s="31">
        <v>5</v>
      </c>
      <c r="H24" s="12" t="s">
        <v>338</v>
      </c>
      <c r="I24" s="17"/>
      <c r="J24" s="17"/>
    </row>
    <row r="25" spans="1:10" ht="135" customHeight="1">
      <c r="A25" s="39" t="s">
        <v>75</v>
      </c>
      <c r="B25" s="12" t="s">
        <v>339</v>
      </c>
      <c r="C25" s="12" t="s">
        <v>16</v>
      </c>
      <c r="D25" s="39" t="s">
        <v>83</v>
      </c>
      <c r="E25" s="31">
        <v>60</v>
      </c>
      <c r="F25" s="12" t="s">
        <v>347</v>
      </c>
      <c r="G25" s="31">
        <v>5</v>
      </c>
      <c r="H25" s="12" t="s">
        <v>340</v>
      </c>
      <c r="I25" s="17"/>
      <c r="J25" s="17"/>
    </row>
    <row r="26" spans="1:10" ht="102" customHeight="1">
      <c r="A26" s="31">
        <v>4</v>
      </c>
      <c r="B26" s="12" t="s">
        <v>333</v>
      </c>
      <c r="C26" s="68" t="s">
        <v>16</v>
      </c>
      <c r="D26" s="39" t="s">
        <v>83</v>
      </c>
      <c r="E26" s="31">
        <v>6</v>
      </c>
      <c r="F26" s="12" t="s">
        <v>347</v>
      </c>
      <c r="G26" s="31">
        <v>10</v>
      </c>
      <c r="H26" s="12" t="s">
        <v>335</v>
      </c>
      <c r="I26" s="17"/>
      <c r="J26" s="17"/>
    </row>
    <row r="27" spans="1:10" ht="202.5" customHeight="1">
      <c r="A27" s="31">
        <v>5</v>
      </c>
      <c r="B27" s="12" t="s">
        <v>89</v>
      </c>
      <c r="C27" s="12" t="s">
        <v>90</v>
      </c>
      <c r="D27" s="12" t="s">
        <v>91</v>
      </c>
      <c r="E27" s="12" t="s">
        <v>92</v>
      </c>
      <c r="F27" s="12" t="s">
        <v>93</v>
      </c>
      <c r="G27" s="13">
        <v>3</v>
      </c>
      <c r="H27" s="12" t="s">
        <v>116</v>
      </c>
      <c r="I27" s="17"/>
      <c r="J27" s="17"/>
    </row>
    <row r="28" spans="1:10" ht="105" customHeight="1">
      <c r="A28" s="31">
        <v>6</v>
      </c>
      <c r="B28" s="12" t="s">
        <v>95</v>
      </c>
      <c r="C28" s="12" t="s">
        <v>65</v>
      </c>
      <c r="D28" s="12" t="s">
        <v>91</v>
      </c>
      <c r="E28" s="18">
        <v>1</v>
      </c>
      <c r="F28" s="12" t="s">
        <v>70</v>
      </c>
      <c r="G28" s="13">
        <v>2</v>
      </c>
      <c r="H28" s="12" t="s">
        <v>96</v>
      </c>
      <c r="I28" s="17"/>
      <c r="J28" s="17"/>
    </row>
    <row r="29" spans="1:10" ht="45" customHeight="1">
      <c r="A29" s="31">
        <v>7</v>
      </c>
      <c r="B29" s="12" t="s">
        <v>231</v>
      </c>
      <c r="C29" s="12" t="s">
        <v>16</v>
      </c>
      <c r="D29" s="12" t="s">
        <v>83</v>
      </c>
      <c r="E29" s="12" t="s">
        <v>232</v>
      </c>
      <c r="F29" s="12" t="s">
        <v>102</v>
      </c>
      <c r="G29" s="13">
        <v>5</v>
      </c>
      <c r="H29" s="12" t="s">
        <v>233</v>
      </c>
      <c r="I29" s="17"/>
      <c r="J29" s="17"/>
    </row>
    <row r="30" spans="1:10" ht="60" customHeight="1">
      <c r="A30" s="31">
        <v>8</v>
      </c>
      <c r="B30" s="12" t="s">
        <v>234</v>
      </c>
      <c r="C30" s="12" t="s">
        <v>235</v>
      </c>
      <c r="D30" s="12" t="s">
        <v>83</v>
      </c>
      <c r="E30" s="18">
        <v>1</v>
      </c>
      <c r="F30" s="12" t="s">
        <v>70</v>
      </c>
      <c r="G30" s="13">
        <v>5</v>
      </c>
      <c r="H30" s="12" t="s">
        <v>96</v>
      </c>
      <c r="I30" s="17"/>
      <c r="J30" s="17"/>
    </row>
    <row r="31" spans="1:10" ht="120" customHeight="1">
      <c r="A31" s="31">
        <v>9</v>
      </c>
      <c r="B31" s="12" t="s">
        <v>237</v>
      </c>
      <c r="C31" s="12" t="s">
        <v>100</v>
      </c>
      <c r="D31" s="12" t="s">
        <v>83</v>
      </c>
      <c r="E31" s="12" t="s">
        <v>101</v>
      </c>
      <c r="F31" s="12" t="s">
        <v>102</v>
      </c>
      <c r="G31" s="13">
        <v>5</v>
      </c>
      <c r="H31" s="12" t="s">
        <v>117</v>
      </c>
      <c r="I31" s="17"/>
      <c r="J31" s="17"/>
    </row>
    <row r="32" spans="1:10" ht="105" customHeight="1">
      <c r="A32" s="31">
        <v>10</v>
      </c>
      <c r="B32" s="12" t="s">
        <v>238</v>
      </c>
      <c r="C32" s="12" t="s">
        <v>239</v>
      </c>
      <c r="D32" s="12" t="s">
        <v>83</v>
      </c>
      <c r="E32" s="13">
        <v>0</v>
      </c>
      <c r="F32" s="12" t="s">
        <v>102</v>
      </c>
      <c r="G32" s="13">
        <v>5</v>
      </c>
      <c r="H32" s="12" t="s">
        <v>240</v>
      </c>
      <c r="I32" s="17"/>
      <c r="J32" s="17"/>
    </row>
    <row r="33" spans="1:10" ht="14.25" customHeight="1">
      <c r="A33" s="17"/>
      <c r="B33" s="39" t="s">
        <v>104</v>
      </c>
      <c r="C33" s="17"/>
      <c r="D33" s="17"/>
      <c r="E33" s="17"/>
      <c r="F33" s="17"/>
      <c r="G33" s="31">
        <f>G4+G22+G23+G26+G27+G28+G29+G30+G31+G32</f>
        <v>100</v>
      </c>
      <c r="H33" s="17"/>
      <c r="I33" s="17"/>
      <c r="J33" s="40">
        <f>J5+J10+J14+J18+J22+J24+J25+J26+J27+J28+J29+J30+J31+J32</f>
        <v>0</v>
      </c>
    </row>
    <row r="34" spans="1:10" ht="13.5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</row>
    <row r="35" spans="1:10" ht="30" customHeight="1">
      <c r="A35" s="10"/>
      <c r="B35" s="19" t="s">
        <v>105</v>
      </c>
      <c r="C35" s="10"/>
      <c r="D35" s="10"/>
      <c r="E35" s="10"/>
      <c r="F35" s="10"/>
      <c r="G35" s="10"/>
      <c r="H35" s="10"/>
      <c r="I35" s="10"/>
      <c r="J35" s="10"/>
    </row>
  </sheetData>
  <mergeCells count="32">
    <mergeCell ref="H18:H21"/>
    <mergeCell ref="J18:J21"/>
    <mergeCell ref="I18:I21"/>
    <mergeCell ref="A18:A21"/>
    <mergeCell ref="B18:B21"/>
    <mergeCell ref="C18:C21"/>
    <mergeCell ref="F5:F21"/>
    <mergeCell ref="G18:G21"/>
    <mergeCell ref="A14:A17"/>
    <mergeCell ref="G5:G8"/>
    <mergeCell ref="G14:G17"/>
    <mergeCell ref="H14:H17"/>
    <mergeCell ref="I14:I17"/>
    <mergeCell ref="J14:J17"/>
    <mergeCell ref="C14:C17"/>
    <mergeCell ref="B14:B17"/>
    <mergeCell ref="A2:J2"/>
    <mergeCell ref="B5:B8"/>
    <mergeCell ref="A5:A8"/>
    <mergeCell ref="C5:C8"/>
    <mergeCell ref="C10:C13"/>
    <mergeCell ref="B10:B13"/>
    <mergeCell ref="A10:A13"/>
    <mergeCell ref="H5:H8"/>
    <mergeCell ref="I5:I8"/>
    <mergeCell ref="J5:J8"/>
    <mergeCell ref="G10:G13"/>
    <mergeCell ref="H10:H13"/>
    <mergeCell ref="I10:I13"/>
    <mergeCell ref="J10:J13"/>
    <mergeCell ref="B9:D9"/>
    <mergeCell ref="B4:D4"/>
  </mergeCells>
  <pageMargins left="0.31496099999999999" right="0" top="0.55118100000000003" bottom="0" header="0.31496099999999999" footer="0.31496099999999999"/>
  <pageSetup orientation="portrait"/>
  <headerFooter>
    <oddFooter>&amp;C&amp;"Helvetica Neue,Regular"&amp;12&amp;K000000&amp;P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showGridLines="0" workbookViewId="0">
      <selection activeCell="H5" sqref="H5:H8"/>
    </sheetView>
  </sheetViews>
  <sheetFormatPr defaultColWidth="8.85546875" defaultRowHeight="15" customHeight="1"/>
  <cols>
    <col min="1" max="1" width="5" style="71" customWidth="1"/>
    <col min="2" max="2" width="29.7109375" style="71" customWidth="1"/>
    <col min="3" max="3" width="10.42578125" style="71" customWidth="1"/>
    <col min="4" max="4" width="21.85546875" style="71" customWidth="1"/>
    <col min="5" max="5" width="9.7109375" style="71" customWidth="1"/>
    <col min="6" max="6" width="17.42578125" style="71" customWidth="1"/>
    <col min="7" max="7" width="10.42578125" style="71" customWidth="1"/>
    <col min="8" max="8" width="36.140625" style="71" customWidth="1"/>
    <col min="9" max="9" width="7.42578125" style="71" customWidth="1"/>
    <col min="10" max="10" width="39.85546875" style="71" customWidth="1"/>
    <col min="11" max="11" width="23" style="71" customWidth="1"/>
    <col min="12" max="12" width="8.85546875" style="71" customWidth="1"/>
    <col min="13" max="16384" width="8.85546875" style="71"/>
  </cols>
  <sheetData>
    <row r="1" spans="1:11" ht="63" customHeight="1">
      <c r="A1" s="10"/>
      <c r="B1" s="10"/>
      <c r="C1" s="10"/>
      <c r="D1" s="10"/>
      <c r="E1" s="10"/>
      <c r="F1" s="10"/>
      <c r="G1" s="10"/>
      <c r="H1" s="10"/>
      <c r="I1" s="10"/>
      <c r="J1" s="19" t="s">
        <v>495</v>
      </c>
      <c r="K1" s="24"/>
    </row>
    <row r="2" spans="1:11" ht="29.25" customHeight="1">
      <c r="A2" s="368" t="s">
        <v>349</v>
      </c>
      <c r="B2" s="369"/>
      <c r="C2" s="369"/>
      <c r="D2" s="369"/>
      <c r="E2" s="369"/>
      <c r="F2" s="369"/>
      <c r="G2" s="369"/>
      <c r="H2" s="369"/>
      <c r="I2" s="369"/>
      <c r="J2" s="369"/>
      <c r="K2" s="24"/>
    </row>
    <row r="3" spans="1:11" ht="73.5" customHeigh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273</v>
      </c>
      <c r="H3" s="12" t="s">
        <v>7</v>
      </c>
      <c r="I3" s="12" t="s">
        <v>8</v>
      </c>
      <c r="J3" s="12" t="s">
        <v>9</v>
      </c>
      <c r="K3" s="25"/>
    </row>
    <row r="4" spans="1:11" ht="45" customHeight="1">
      <c r="A4" s="12" t="s">
        <v>254</v>
      </c>
      <c r="B4" s="373" t="s">
        <v>222</v>
      </c>
      <c r="C4" s="434"/>
      <c r="D4" s="374"/>
      <c r="E4" s="14"/>
      <c r="F4" s="14"/>
      <c r="G4" s="13">
        <f>G5</f>
        <v>15</v>
      </c>
      <c r="H4" s="14"/>
      <c r="I4" s="14"/>
      <c r="J4" s="14"/>
      <c r="K4" s="25"/>
    </row>
    <row r="5" spans="1:11" ht="29.25" customHeight="1">
      <c r="A5" s="378" t="s">
        <v>11</v>
      </c>
      <c r="B5" s="375" t="s">
        <v>324</v>
      </c>
      <c r="C5" s="375" t="s">
        <v>16</v>
      </c>
      <c r="D5" s="12" t="s">
        <v>17</v>
      </c>
      <c r="E5" s="12" t="s">
        <v>37</v>
      </c>
      <c r="F5" s="375" t="s">
        <v>70</v>
      </c>
      <c r="G5" s="447">
        <v>15</v>
      </c>
      <c r="H5" s="375" t="s">
        <v>325</v>
      </c>
      <c r="I5" s="385"/>
      <c r="J5" s="365"/>
      <c r="K5" s="21"/>
    </row>
    <row r="6" spans="1:11" ht="25.5" customHeight="1">
      <c r="A6" s="378"/>
      <c r="B6" s="366"/>
      <c r="C6" s="366"/>
      <c r="D6" s="12" t="s">
        <v>20</v>
      </c>
      <c r="E6" s="12" t="s">
        <v>39</v>
      </c>
      <c r="F6" s="366"/>
      <c r="G6" s="448"/>
      <c r="H6" s="366"/>
      <c r="I6" s="386"/>
      <c r="J6" s="366"/>
      <c r="K6" s="25"/>
    </row>
    <row r="7" spans="1:11" ht="32.25" customHeight="1">
      <c r="A7" s="378"/>
      <c r="B7" s="366"/>
      <c r="C7" s="366"/>
      <c r="D7" s="12" t="s">
        <v>22</v>
      </c>
      <c r="E7" s="12" t="s">
        <v>40</v>
      </c>
      <c r="F7" s="366"/>
      <c r="G7" s="448"/>
      <c r="H7" s="366"/>
      <c r="I7" s="386"/>
      <c r="J7" s="366"/>
      <c r="K7" s="25"/>
    </row>
    <row r="8" spans="1:11" ht="14.45" customHeight="1">
      <c r="A8" s="378"/>
      <c r="B8" s="367"/>
      <c r="C8" s="367"/>
      <c r="D8" s="12" t="s">
        <v>24</v>
      </c>
      <c r="E8" s="12" t="s">
        <v>34</v>
      </c>
      <c r="F8" s="366"/>
      <c r="G8" s="449"/>
      <c r="H8" s="367"/>
      <c r="I8" s="387"/>
      <c r="J8" s="367"/>
      <c r="K8" s="25"/>
    </row>
    <row r="9" spans="1:11" ht="32.25" customHeight="1">
      <c r="A9" s="39" t="s">
        <v>29</v>
      </c>
      <c r="B9" s="373" t="s">
        <v>326</v>
      </c>
      <c r="C9" s="434"/>
      <c r="D9" s="374"/>
      <c r="E9" s="14"/>
      <c r="F9" s="366"/>
      <c r="G9" s="31">
        <f>G10+G14</f>
        <v>20</v>
      </c>
      <c r="H9" s="17"/>
      <c r="I9" s="17"/>
      <c r="J9" s="17"/>
      <c r="K9" s="25"/>
    </row>
    <row r="10" spans="1:11" ht="27" customHeight="1">
      <c r="A10" s="474" t="s">
        <v>31</v>
      </c>
      <c r="B10" s="375" t="s">
        <v>327</v>
      </c>
      <c r="C10" s="375" t="s">
        <v>16</v>
      </c>
      <c r="D10" s="12" t="s">
        <v>17</v>
      </c>
      <c r="E10" s="12" t="s">
        <v>140</v>
      </c>
      <c r="F10" s="366"/>
      <c r="G10" s="447">
        <v>10</v>
      </c>
      <c r="H10" s="375" t="s">
        <v>328</v>
      </c>
      <c r="I10" s="453"/>
      <c r="J10" s="453"/>
      <c r="K10" s="15"/>
    </row>
    <row r="11" spans="1:11" ht="27" customHeight="1">
      <c r="A11" s="454"/>
      <c r="B11" s="366"/>
      <c r="C11" s="366"/>
      <c r="D11" s="12" t="s">
        <v>20</v>
      </c>
      <c r="E11" s="12" t="s">
        <v>21</v>
      </c>
      <c r="F11" s="366"/>
      <c r="G11" s="448"/>
      <c r="H11" s="366"/>
      <c r="I11" s="448"/>
      <c r="J11" s="448"/>
      <c r="K11" s="15"/>
    </row>
    <row r="12" spans="1:11" ht="27" customHeight="1">
      <c r="A12" s="454"/>
      <c r="B12" s="366"/>
      <c r="C12" s="366"/>
      <c r="D12" s="12" t="s">
        <v>22</v>
      </c>
      <c r="E12" s="12" t="s">
        <v>143</v>
      </c>
      <c r="F12" s="366"/>
      <c r="G12" s="448"/>
      <c r="H12" s="366"/>
      <c r="I12" s="448"/>
      <c r="J12" s="448"/>
      <c r="K12" s="15"/>
    </row>
    <row r="13" spans="1:11" ht="27" customHeight="1">
      <c r="A13" s="455"/>
      <c r="B13" s="367"/>
      <c r="C13" s="367"/>
      <c r="D13" s="12" t="s">
        <v>24</v>
      </c>
      <c r="E13" s="12" t="s">
        <v>34</v>
      </c>
      <c r="F13" s="366"/>
      <c r="G13" s="449"/>
      <c r="H13" s="367"/>
      <c r="I13" s="449"/>
      <c r="J13" s="449"/>
      <c r="K13" s="15"/>
    </row>
    <row r="14" spans="1:11" ht="27" customHeight="1">
      <c r="A14" s="474" t="s">
        <v>35</v>
      </c>
      <c r="B14" s="375" t="s">
        <v>344</v>
      </c>
      <c r="C14" s="375" t="s">
        <v>16</v>
      </c>
      <c r="D14" s="12" t="s">
        <v>17</v>
      </c>
      <c r="E14" s="12" t="s">
        <v>140</v>
      </c>
      <c r="F14" s="366"/>
      <c r="G14" s="447">
        <v>10</v>
      </c>
      <c r="H14" s="375" t="s">
        <v>330</v>
      </c>
      <c r="I14" s="453"/>
      <c r="J14" s="453"/>
      <c r="K14" s="15"/>
    </row>
    <row r="15" spans="1:11" ht="27" customHeight="1">
      <c r="A15" s="454"/>
      <c r="B15" s="366"/>
      <c r="C15" s="366"/>
      <c r="D15" s="12" t="s">
        <v>20</v>
      </c>
      <c r="E15" s="12" t="s">
        <v>21</v>
      </c>
      <c r="F15" s="366"/>
      <c r="G15" s="448"/>
      <c r="H15" s="366"/>
      <c r="I15" s="448"/>
      <c r="J15" s="448"/>
      <c r="K15" s="15"/>
    </row>
    <row r="16" spans="1:11" ht="27" customHeight="1">
      <c r="A16" s="454"/>
      <c r="B16" s="366"/>
      <c r="C16" s="366"/>
      <c r="D16" s="12" t="s">
        <v>22</v>
      </c>
      <c r="E16" s="12" t="s">
        <v>143</v>
      </c>
      <c r="F16" s="366"/>
      <c r="G16" s="448"/>
      <c r="H16" s="366"/>
      <c r="I16" s="448"/>
      <c r="J16" s="448"/>
      <c r="K16" s="15"/>
    </row>
    <row r="17" spans="1:11" ht="27" customHeight="1">
      <c r="A17" s="455"/>
      <c r="B17" s="367"/>
      <c r="C17" s="367"/>
      <c r="D17" s="12" t="s">
        <v>24</v>
      </c>
      <c r="E17" s="12" t="s">
        <v>34</v>
      </c>
      <c r="F17" s="366"/>
      <c r="G17" s="449"/>
      <c r="H17" s="367"/>
      <c r="I17" s="449"/>
      <c r="J17" s="449"/>
      <c r="K17" s="15"/>
    </row>
    <row r="18" spans="1:11" ht="27" customHeight="1">
      <c r="A18" s="474" t="s">
        <v>44</v>
      </c>
      <c r="B18" s="375" t="s">
        <v>345</v>
      </c>
      <c r="C18" s="375" t="s">
        <v>16</v>
      </c>
      <c r="D18" s="12" t="s">
        <v>17</v>
      </c>
      <c r="E18" s="12" t="s">
        <v>18</v>
      </c>
      <c r="F18" s="366"/>
      <c r="G18" s="447">
        <v>10</v>
      </c>
      <c r="H18" s="375" t="s">
        <v>332</v>
      </c>
      <c r="I18" s="453"/>
      <c r="J18" s="453"/>
      <c r="K18" s="15"/>
    </row>
    <row r="19" spans="1:11" ht="27" customHeight="1">
      <c r="A19" s="454"/>
      <c r="B19" s="366"/>
      <c r="C19" s="366"/>
      <c r="D19" s="12" t="s">
        <v>20</v>
      </c>
      <c r="E19" s="12" t="s">
        <v>21</v>
      </c>
      <c r="F19" s="366"/>
      <c r="G19" s="448"/>
      <c r="H19" s="366"/>
      <c r="I19" s="448"/>
      <c r="J19" s="448"/>
      <c r="K19" s="15"/>
    </row>
    <row r="20" spans="1:11" ht="27" customHeight="1">
      <c r="A20" s="454"/>
      <c r="B20" s="366"/>
      <c r="C20" s="366"/>
      <c r="D20" s="12" t="s">
        <v>22</v>
      </c>
      <c r="E20" s="12" t="s">
        <v>23</v>
      </c>
      <c r="F20" s="366"/>
      <c r="G20" s="448"/>
      <c r="H20" s="366"/>
      <c r="I20" s="448"/>
      <c r="J20" s="448"/>
      <c r="K20" s="15"/>
    </row>
    <row r="21" spans="1:11" ht="27" customHeight="1">
      <c r="A21" s="455"/>
      <c r="B21" s="367"/>
      <c r="C21" s="367"/>
      <c r="D21" s="12" t="s">
        <v>24</v>
      </c>
      <c r="E21" s="12" t="s">
        <v>25</v>
      </c>
      <c r="F21" s="367"/>
      <c r="G21" s="449"/>
      <c r="H21" s="367"/>
      <c r="I21" s="449"/>
      <c r="J21" s="449"/>
      <c r="K21" s="15"/>
    </row>
    <row r="22" spans="1:11" ht="100.5" customHeight="1">
      <c r="A22" s="39" t="s">
        <v>57</v>
      </c>
      <c r="B22" s="12" t="s">
        <v>333</v>
      </c>
      <c r="C22" s="68" t="s">
        <v>16</v>
      </c>
      <c r="D22" s="39" t="s">
        <v>83</v>
      </c>
      <c r="E22" s="31">
        <v>6</v>
      </c>
      <c r="F22" s="12" t="s">
        <v>342</v>
      </c>
      <c r="G22" s="31">
        <v>10</v>
      </c>
      <c r="H22" s="12" t="s">
        <v>335</v>
      </c>
      <c r="I22" s="17"/>
      <c r="J22" s="17"/>
      <c r="K22" s="25"/>
    </row>
    <row r="23" spans="1:11" ht="34.5" customHeight="1">
      <c r="A23" s="31">
        <v>3</v>
      </c>
      <c r="B23" s="12" t="s">
        <v>348</v>
      </c>
      <c r="C23" s="14"/>
      <c r="D23" s="17"/>
      <c r="E23" s="17"/>
      <c r="F23" s="14"/>
      <c r="G23" s="31">
        <f>G24+G25</f>
        <v>20</v>
      </c>
      <c r="H23" s="14"/>
      <c r="I23" s="17"/>
      <c r="J23" s="17"/>
      <c r="K23" s="25"/>
    </row>
    <row r="24" spans="1:11" ht="135" customHeight="1">
      <c r="A24" s="39" t="s">
        <v>67</v>
      </c>
      <c r="B24" s="12" t="s">
        <v>337</v>
      </c>
      <c r="C24" s="12" t="s">
        <v>16</v>
      </c>
      <c r="D24" s="39" t="s">
        <v>83</v>
      </c>
      <c r="E24" s="31">
        <v>80</v>
      </c>
      <c r="F24" s="12" t="s">
        <v>350</v>
      </c>
      <c r="G24" s="31">
        <v>10</v>
      </c>
      <c r="H24" s="12" t="s">
        <v>338</v>
      </c>
      <c r="I24" s="17"/>
      <c r="J24" s="17"/>
      <c r="K24" s="25"/>
    </row>
    <row r="25" spans="1:11" ht="123.75" customHeight="1">
      <c r="A25" s="39" t="s">
        <v>75</v>
      </c>
      <c r="B25" s="12" t="s">
        <v>339</v>
      </c>
      <c r="C25" s="12" t="s">
        <v>16</v>
      </c>
      <c r="D25" s="39" t="s">
        <v>83</v>
      </c>
      <c r="E25" s="31">
        <v>60</v>
      </c>
      <c r="F25" s="12" t="s">
        <v>350</v>
      </c>
      <c r="G25" s="31">
        <v>10</v>
      </c>
      <c r="H25" s="12" t="s">
        <v>340</v>
      </c>
      <c r="I25" s="17"/>
      <c r="J25" s="17"/>
      <c r="K25" s="25"/>
    </row>
    <row r="26" spans="1:11" ht="210" customHeight="1">
      <c r="A26" s="31">
        <v>4</v>
      </c>
      <c r="B26" s="12" t="s">
        <v>89</v>
      </c>
      <c r="C26" s="12" t="s">
        <v>90</v>
      </c>
      <c r="D26" s="12" t="s">
        <v>91</v>
      </c>
      <c r="E26" s="12" t="s">
        <v>92</v>
      </c>
      <c r="F26" s="12" t="s">
        <v>93</v>
      </c>
      <c r="G26" s="13">
        <v>3</v>
      </c>
      <c r="H26" s="12" t="s">
        <v>116</v>
      </c>
      <c r="I26" s="17"/>
      <c r="J26" s="17"/>
      <c r="K26" s="25"/>
    </row>
    <row r="27" spans="1:11" ht="90" customHeight="1">
      <c r="A27" s="31">
        <v>5</v>
      </c>
      <c r="B27" s="12" t="s">
        <v>95</v>
      </c>
      <c r="C27" s="12" t="s">
        <v>65</v>
      </c>
      <c r="D27" s="12" t="s">
        <v>91</v>
      </c>
      <c r="E27" s="18">
        <v>1</v>
      </c>
      <c r="F27" s="12" t="s">
        <v>70</v>
      </c>
      <c r="G27" s="13">
        <v>2</v>
      </c>
      <c r="H27" s="12" t="s">
        <v>96</v>
      </c>
      <c r="I27" s="17"/>
      <c r="J27" s="17"/>
      <c r="K27" s="25"/>
    </row>
    <row r="28" spans="1:11" ht="45" customHeight="1">
      <c r="A28" s="31">
        <v>6</v>
      </c>
      <c r="B28" s="12" t="s">
        <v>231</v>
      </c>
      <c r="C28" s="12" t="s">
        <v>16</v>
      </c>
      <c r="D28" s="12" t="s">
        <v>83</v>
      </c>
      <c r="E28" s="12" t="s">
        <v>232</v>
      </c>
      <c r="F28" s="12" t="s">
        <v>102</v>
      </c>
      <c r="G28" s="13">
        <v>5</v>
      </c>
      <c r="H28" s="12" t="s">
        <v>233</v>
      </c>
      <c r="I28" s="17"/>
      <c r="J28" s="17"/>
      <c r="K28" s="25"/>
    </row>
    <row r="29" spans="1:11" ht="60" customHeight="1">
      <c r="A29" s="31">
        <v>7</v>
      </c>
      <c r="B29" s="12" t="s">
        <v>234</v>
      </c>
      <c r="C29" s="12" t="s">
        <v>235</v>
      </c>
      <c r="D29" s="12" t="s">
        <v>83</v>
      </c>
      <c r="E29" s="18">
        <v>1</v>
      </c>
      <c r="F29" s="12" t="s">
        <v>70</v>
      </c>
      <c r="G29" s="13">
        <v>5</v>
      </c>
      <c r="H29" s="12" t="s">
        <v>96</v>
      </c>
      <c r="I29" s="17"/>
      <c r="J29" s="17"/>
      <c r="K29" s="25"/>
    </row>
    <row r="30" spans="1:11" ht="120" customHeight="1">
      <c r="A30" s="31">
        <v>8</v>
      </c>
      <c r="B30" s="12" t="s">
        <v>237</v>
      </c>
      <c r="C30" s="12" t="s">
        <v>100</v>
      </c>
      <c r="D30" s="12" t="s">
        <v>83</v>
      </c>
      <c r="E30" s="12" t="s">
        <v>101</v>
      </c>
      <c r="F30" s="12" t="s">
        <v>102</v>
      </c>
      <c r="G30" s="13">
        <v>5</v>
      </c>
      <c r="H30" s="12" t="s">
        <v>117</v>
      </c>
      <c r="I30" s="17"/>
      <c r="J30" s="17"/>
      <c r="K30" s="25"/>
    </row>
    <row r="31" spans="1:11" ht="90" customHeight="1">
      <c r="A31" s="31">
        <v>9</v>
      </c>
      <c r="B31" s="12" t="s">
        <v>238</v>
      </c>
      <c r="C31" s="12" t="s">
        <v>239</v>
      </c>
      <c r="D31" s="12" t="s">
        <v>83</v>
      </c>
      <c r="E31" s="13">
        <v>0</v>
      </c>
      <c r="F31" s="12" t="s">
        <v>102</v>
      </c>
      <c r="G31" s="13">
        <v>5</v>
      </c>
      <c r="H31" s="12" t="s">
        <v>240</v>
      </c>
      <c r="I31" s="17"/>
      <c r="J31" s="17"/>
      <c r="K31" s="25"/>
    </row>
    <row r="32" spans="1:11" ht="14.45" customHeight="1">
      <c r="A32" s="17"/>
      <c r="B32" s="39" t="s">
        <v>104</v>
      </c>
      <c r="C32" s="17"/>
      <c r="D32" s="17"/>
      <c r="E32" s="17"/>
      <c r="F32" s="17"/>
      <c r="G32" s="31">
        <f>G4+G9+G18+G22+G23+G26+G27+G28+G29+G30+G31</f>
        <v>100</v>
      </c>
      <c r="H32" s="17"/>
      <c r="I32" s="17"/>
      <c r="J32" s="40">
        <f>J5+J10+J14+J18+J22+J24+J25+J26+J27+J28+J29+J30+J31</f>
        <v>0</v>
      </c>
      <c r="K32" s="25"/>
    </row>
    <row r="33" spans="1:11" ht="13.5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24"/>
    </row>
    <row r="34" spans="1:11" ht="30" customHeight="1">
      <c r="A34" s="10"/>
      <c r="B34" s="19" t="s">
        <v>105</v>
      </c>
      <c r="C34" s="10"/>
      <c r="D34" s="10"/>
      <c r="E34" s="10"/>
      <c r="F34" s="10"/>
      <c r="G34" s="10"/>
      <c r="H34" s="10"/>
      <c r="I34" s="10"/>
      <c r="J34" s="10"/>
      <c r="K34" s="24"/>
    </row>
  </sheetData>
  <mergeCells count="32">
    <mergeCell ref="A2:J2"/>
    <mergeCell ref="H5:H8"/>
    <mergeCell ref="I5:I8"/>
    <mergeCell ref="J5:J8"/>
    <mergeCell ref="B4:D4"/>
    <mergeCell ref="A5:A8"/>
    <mergeCell ref="B5:B8"/>
    <mergeCell ref="C5:C8"/>
    <mergeCell ref="G5:G8"/>
    <mergeCell ref="I14:I17"/>
    <mergeCell ref="J14:J17"/>
    <mergeCell ref="B9:D9"/>
    <mergeCell ref="A10:A13"/>
    <mergeCell ref="B10:B13"/>
    <mergeCell ref="C10:C13"/>
    <mergeCell ref="G10:G13"/>
    <mergeCell ref="I18:I21"/>
    <mergeCell ref="J18:J21"/>
    <mergeCell ref="F5:F21"/>
    <mergeCell ref="A18:A21"/>
    <mergeCell ref="B18:B21"/>
    <mergeCell ref="C18:C21"/>
    <mergeCell ref="G18:G21"/>
    <mergeCell ref="H18:H21"/>
    <mergeCell ref="H10:H13"/>
    <mergeCell ref="I10:I13"/>
    <mergeCell ref="J10:J13"/>
    <mergeCell ref="A14:A17"/>
    <mergeCell ref="B14:B17"/>
    <mergeCell ref="C14:C17"/>
    <mergeCell ref="G14:G17"/>
    <mergeCell ref="H14:H17"/>
  </mergeCells>
  <pageMargins left="0.31496099999999999" right="0.31496099999999999" top="0" bottom="0.748031" header="0.31496099999999999" footer="0.31496099999999999"/>
  <pageSetup orientation="portrait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showGridLines="0" workbookViewId="0">
      <selection activeCell="F5" sqref="F5:F35"/>
    </sheetView>
  </sheetViews>
  <sheetFormatPr defaultColWidth="8.85546875" defaultRowHeight="15" customHeight="1"/>
  <cols>
    <col min="1" max="1" width="5.42578125" style="111" customWidth="1"/>
    <col min="2" max="2" width="25.85546875" style="111" customWidth="1"/>
    <col min="3" max="3" width="11.28515625" style="111" customWidth="1"/>
    <col min="4" max="4" width="22.42578125" style="111" customWidth="1"/>
    <col min="5" max="5" width="14.28515625" style="111" customWidth="1"/>
    <col min="6" max="6" width="19.42578125" style="111" customWidth="1"/>
    <col min="7" max="7" width="12.42578125" style="111" customWidth="1"/>
    <col min="8" max="8" width="38.42578125" style="111" customWidth="1"/>
    <col min="9" max="9" width="11.42578125" style="111" customWidth="1"/>
    <col min="10" max="10" width="32.85546875" style="111" customWidth="1"/>
    <col min="11" max="11" width="9.140625" style="111" customWidth="1"/>
    <col min="12" max="12" width="8.85546875" style="111" customWidth="1"/>
    <col min="13" max="16384" width="8.85546875" style="111"/>
  </cols>
  <sheetData>
    <row r="1" spans="1:11" ht="72.75" customHeight="1">
      <c r="A1" s="129"/>
      <c r="B1" s="129"/>
      <c r="C1" s="129"/>
      <c r="D1" s="129"/>
      <c r="E1" s="129"/>
      <c r="F1" s="129"/>
      <c r="G1" s="129"/>
      <c r="H1" s="129"/>
      <c r="I1" s="129"/>
      <c r="J1" s="137" t="s">
        <v>460</v>
      </c>
      <c r="K1" s="138"/>
    </row>
    <row r="2" spans="1:11" ht="39" customHeight="1">
      <c r="A2" s="303" t="s">
        <v>136</v>
      </c>
      <c r="B2" s="304"/>
      <c r="C2" s="304"/>
      <c r="D2" s="304"/>
      <c r="E2" s="304"/>
      <c r="F2" s="304"/>
      <c r="G2" s="304"/>
      <c r="H2" s="304"/>
      <c r="I2" s="304"/>
      <c r="J2" s="304"/>
      <c r="K2" s="138"/>
    </row>
    <row r="3" spans="1:11" ht="45" customHeight="1">
      <c r="A3" s="112" t="s">
        <v>0</v>
      </c>
      <c r="B3" s="112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8</v>
      </c>
      <c r="J3" s="112" t="s">
        <v>9</v>
      </c>
      <c r="K3" s="139"/>
    </row>
    <row r="4" spans="1:11" ht="42.75" customHeight="1">
      <c r="A4" s="113">
        <v>1</v>
      </c>
      <c r="B4" s="296" t="s">
        <v>10</v>
      </c>
      <c r="C4" s="297"/>
      <c r="D4" s="114"/>
      <c r="E4" s="113">
        <v>100</v>
      </c>
      <c r="F4" s="114"/>
      <c r="G4" s="113">
        <f>G5+G14+G27</f>
        <v>31</v>
      </c>
      <c r="H4" s="114"/>
      <c r="I4" s="115"/>
      <c r="J4" s="114"/>
      <c r="K4" s="139"/>
    </row>
    <row r="5" spans="1:11" ht="23.25" customHeight="1">
      <c r="A5" s="112" t="s">
        <v>11</v>
      </c>
      <c r="B5" s="298" t="s">
        <v>12</v>
      </c>
      <c r="C5" s="299"/>
      <c r="D5" s="114"/>
      <c r="E5" s="114"/>
      <c r="F5" s="282" t="s">
        <v>107</v>
      </c>
      <c r="G5" s="113">
        <f>G6+G10</f>
        <v>8</v>
      </c>
      <c r="H5" s="114"/>
      <c r="I5" s="115"/>
      <c r="J5" s="114"/>
      <c r="K5" s="139"/>
    </row>
    <row r="6" spans="1:11" ht="27" customHeight="1">
      <c r="A6" s="282" t="s">
        <v>14</v>
      </c>
      <c r="B6" s="292" t="s">
        <v>15</v>
      </c>
      <c r="C6" s="292" t="s">
        <v>16</v>
      </c>
      <c r="D6" s="112" t="s">
        <v>17</v>
      </c>
      <c r="E6" s="112" t="s">
        <v>18</v>
      </c>
      <c r="F6" s="280"/>
      <c r="G6" s="294">
        <v>5</v>
      </c>
      <c r="H6" s="292" t="s">
        <v>19</v>
      </c>
      <c r="I6" s="300"/>
      <c r="J6" s="279"/>
      <c r="K6" s="139"/>
    </row>
    <row r="7" spans="1:11" ht="29.25" customHeight="1">
      <c r="A7" s="283"/>
      <c r="B7" s="293"/>
      <c r="C7" s="293"/>
      <c r="D7" s="112" t="s">
        <v>20</v>
      </c>
      <c r="E7" s="112" t="s">
        <v>21</v>
      </c>
      <c r="F7" s="280"/>
      <c r="G7" s="293"/>
      <c r="H7" s="293"/>
      <c r="I7" s="301"/>
      <c r="J7" s="280"/>
      <c r="K7" s="139"/>
    </row>
    <row r="8" spans="1:11" ht="25.5" customHeight="1">
      <c r="A8" s="283"/>
      <c r="B8" s="293"/>
      <c r="C8" s="293"/>
      <c r="D8" s="112" t="s">
        <v>22</v>
      </c>
      <c r="E8" s="112" t="s">
        <v>23</v>
      </c>
      <c r="F8" s="280"/>
      <c r="G8" s="293"/>
      <c r="H8" s="293"/>
      <c r="I8" s="301"/>
      <c r="J8" s="280"/>
      <c r="K8" s="139"/>
    </row>
    <row r="9" spans="1:11" ht="38.25" customHeight="1">
      <c r="A9" s="284"/>
      <c r="B9" s="293"/>
      <c r="C9" s="293"/>
      <c r="D9" s="112" t="s">
        <v>24</v>
      </c>
      <c r="E9" s="112" t="s">
        <v>25</v>
      </c>
      <c r="F9" s="280"/>
      <c r="G9" s="293"/>
      <c r="H9" s="293"/>
      <c r="I9" s="302"/>
      <c r="J9" s="281"/>
      <c r="K9" s="139"/>
    </row>
    <row r="10" spans="1:11" ht="35.25" customHeight="1">
      <c r="A10" s="282" t="s">
        <v>26</v>
      </c>
      <c r="B10" s="292" t="s">
        <v>27</v>
      </c>
      <c r="C10" s="292" t="s">
        <v>16</v>
      </c>
      <c r="D10" s="112" t="s">
        <v>17</v>
      </c>
      <c r="E10" s="112" t="s">
        <v>18</v>
      </c>
      <c r="F10" s="280"/>
      <c r="G10" s="294">
        <v>3</v>
      </c>
      <c r="H10" s="292" t="s">
        <v>441</v>
      </c>
      <c r="I10" s="300"/>
      <c r="J10" s="279"/>
      <c r="K10" s="139"/>
    </row>
    <row r="11" spans="1:11" ht="29.25" customHeight="1">
      <c r="A11" s="283"/>
      <c r="B11" s="293"/>
      <c r="C11" s="293"/>
      <c r="D11" s="112" t="s">
        <v>20</v>
      </c>
      <c r="E11" s="112" t="s">
        <v>21</v>
      </c>
      <c r="F11" s="280"/>
      <c r="G11" s="293"/>
      <c r="H11" s="293"/>
      <c r="I11" s="301"/>
      <c r="J11" s="280"/>
      <c r="K11" s="139"/>
    </row>
    <row r="12" spans="1:11" ht="24.75" customHeight="1">
      <c r="A12" s="283"/>
      <c r="B12" s="293"/>
      <c r="C12" s="293"/>
      <c r="D12" s="112" t="s">
        <v>22</v>
      </c>
      <c r="E12" s="112" t="s">
        <v>23</v>
      </c>
      <c r="F12" s="280"/>
      <c r="G12" s="293"/>
      <c r="H12" s="293"/>
      <c r="I12" s="301"/>
      <c r="J12" s="280"/>
      <c r="K12" s="139"/>
    </row>
    <row r="13" spans="1:11" ht="51" customHeight="1">
      <c r="A13" s="284"/>
      <c r="B13" s="293"/>
      <c r="C13" s="293"/>
      <c r="D13" s="112" t="s">
        <v>24</v>
      </c>
      <c r="E13" s="112" t="s">
        <v>25</v>
      </c>
      <c r="F13" s="280"/>
      <c r="G13" s="293"/>
      <c r="H13" s="293"/>
      <c r="I13" s="302"/>
      <c r="J13" s="281"/>
      <c r="K13" s="139"/>
    </row>
    <row r="14" spans="1:11" ht="15.75" customHeight="1">
      <c r="A14" s="112" t="s">
        <v>29</v>
      </c>
      <c r="B14" s="298" t="s">
        <v>30</v>
      </c>
      <c r="C14" s="299"/>
      <c r="D14" s="114"/>
      <c r="E14" s="114"/>
      <c r="F14" s="280"/>
      <c r="G14" s="113">
        <f>G15+G19+G23</f>
        <v>13</v>
      </c>
      <c r="H14" s="114"/>
      <c r="I14" s="115"/>
      <c r="J14" s="114"/>
      <c r="K14" s="139"/>
    </row>
    <row r="15" spans="1:11" ht="24.75" customHeight="1">
      <c r="A15" s="282" t="s">
        <v>31</v>
      </c>
      <c r="B15" s="282" t="s">
        <v>32</v>
      </c>
      <c r="C15" s="282" t="s">
        <v>16</v>
      </c>
      <c r="D15" s="112" t="s">
        <v>17</v>
      </c>
      <c r="E15" s="112" t="s">
        <v>18</v>
      </c>
      <c r="F15" s="280"/>
      <c r="G15" s="288">
        <v>3</v>
      </c>
      <c r="H15" s="292" t="s">
        <v>137</v>
      </c>
      <c r="I15" s="300"/>
      <c r="J15" s="279"/>
      <c r="K15" s="139"/>
    </row>
    <row r="16" spans="1:11" ht="41.25" customHeight="1">
      <c r="A16" s="283"/>
      <c r="B16" s="280"/>
      <c r="C16" s="280"/>
      <c r="D16" s="112" t="s">
        <v>20</v>
      </c>
      <c r="E16" s="112" t="s">
        <v>21</v>
      </c>
      <c r="F16" s="280"/>
      <c r="G16" s="280"/>
      <c r="H16" s="293"/>
      <c r="I16" s="301"/>
      <c r="J16" s="280"/>
      <c r="K16" s="139"/>
    </row>
    <row r="17" spans="1:11" ht="28.5" customHeight="1">
      <c r="A17" s="283"/>
      <c r="B17" s="280"/>
      <c r="C17" s="280"/>
      <c r="D17" s="112" t="s">
        <v>22</v>
      </c>
      <c r="E17" s="112" t="s">
        <v>23</v>
      </c>
      <c r="F17" s="280"/>
      <c r="G17" s="280"/>
      <c r="H17" s="293"/>
      <c r="I17" s="301"/>
      <c r="J17" s="280"/>
      <c r="K17" s="139"/>
    </row>
    <row r="18" spans="1:11" ht="28.5" customHeight="1">
      <c r="A18" s="284"/>
      <c r="B18" s="281"/>
      <c r="C18" s="281"/>
      <c r="D18" s="112" t="s">
        <v>24</v>
      </c>
      <c r="E18" s="112" t="s">
        <v>34</v>
      </c>
      <c r="F18" s="280"/>
      <c r="G18" s="281"/>
      <c r="H18" s="293"/>
      <c r="I18" s="302"/>
      <c r="J18" s="281"/>
      <c r="K18" s="139"/>
    </row>
    <row r="19" spans="1:11" ht="27.75" customHeight="1">
      <c r="A19" s="282" t="s">
        <v>35</v>
      </c>
      <c r="B19" s="282" t="s">
        <v>36</v>
      </c>
      <c r="C19" s="282" t="s">
        <v>16</v>
      </c>
      <c r="D19" s="112" t="s">
        <v>17</v>
      </c>
      <c r="E19" s="112" t="s">
        <v>37</v>
      </c>
      <c r="F19" s="280"/>
      <c r="G19" s="288">
        <v>5</v>
      </c>
      <c r="H19" s="292" t="s">
        <v>38</v>
      </c>
      <c r="I19" s="300"/>
      <c r="J19" s="279"/>
      <c r="K19" s="139"/>
    </row>
    <row r="20" spans="1:11" ht="37.5" customHeight="1">
      <c r="A20" s="283"/>
      <c r="B20" s="280"/>
      <c r="C20" s="280"/>
      <c r="D20" s="112" t="s">
        <v>20</v>
      </c>
      <c r="E20" s="112" t="s">
        <v>39</v>
      </c>
      <c r="F20" s="280"/>
      <c r="G20" s="280"/>
      <c r="H20" s="293"/>
      <c r="I20" s="301"/>
      <c r="J20" s="280"/>
      <c r="K20" s="139"/>
    </row>
    <row r="21" spans="1:11" ht="37.5" customHeight="1">
      <c r="A21" s="283"/>
      <c r="B21" s="280"/>
      <c r="C21" s="280"/>
      <c r="D21" s="112" t="s">
        <v>22</v>
      </c>
      <c r="E21" s="112" t="s">
        <v>40</v>
      </c>
      <c r="F21" s="280"/>
      <c r="G21" s="280"/>
      <c r="H21" s="293"/>
      <c r="I21" s="301"/>
      <c r="J21" s="280"/>
      <c r="K21" s="139"/>
    </row>
    <row r="22" spans="1:11" ht="52.5" customHeight="1">
      <c r="A22" s="284"/>
      <c r="B22" s="281"/>
      <c r="C22" s="281"/>
      <c r="D22" s="112" t="s">
        <v>24</v>
      </c>
      <c r="E22" s="112" t="s">
        <v>34</v>
      </c>
      <c r="F22" s="280"/>
      <c r="G22" s="281"/>
      <c r="H22" s="293"/>
      <c r="I22" s="302"/>
      <c r="J22" s="281"/>
      <c r="K22" s="139"/>
    </row>
    <row r="23" spans="1:11" ht="39" customHeight="1">
      <c r="A23" s="282" t="s">
        <v>41</v>
      </c>
      <c r="B23" s="282" t="s">
        <v>42</v>
      </c>
      <c r="C23" s="282" t="s">
        <v>16</v>
      </c>
      <c r="D23" s="112" t="s">
        <v>17</v>
      </c>
      <c r="E23" s="112" t="s">
        <v>37</v>
      </c>
      <c r="F23" s="280"/>
      <c r="G23" s="294">
        <v>5</v>
      </c>
      <c r="H23" s="292" t="s">
        <v>43</v>
      </c>
      <c r="I23" s="300"/>
      <c r="J23" s="279"/>
      <c r="K23" s="139"/>
    </row>
    <row r="24" spans="1:11" ht="33" customHeight="1">
      <c r="A24" s="283"/>
      <c r="B24" s="280"/>
      <c r="C24" s="280"/>
      <c r="D24" s="112" t="s">
        <v>20</v>
      </c>
      <c r="E24" s="112" t="s">
        <v>39</v>
      </c>
      <c r="F24" s="280"/>
      <c r="G24" s="293"/>
      <c r="H24" s="293"/>
      <c r="I24" s="301"/>
      <c r="J24" s="280"/>
      <c r="K24" s="139"/>
    </row>
    <row r="25" spans="1:11" ht="20.25" customHeight="1">
      <c r="A25" s="283"/>
      <c r="B25" s="280"/>
      <c r="C25" s="280"/>
      <c r="D25" s="112" t="s">
        <v>22</v>
      </c>
      <c r="E25" s="112" t="s">
        <v>40</v>
      </c>
      <c r="F25" s="280"/>
      <c r="G25" s="293"/>
      <c r="H25" s="293"/>
      <c r="I25" s="301"/>
      <c r="J25" s="280"/>
      <c r="K25" s="139"/>
    </row>
    <row r="26" spans="1:11" ht="56.25" customHeight="1">
      <c r="A26" s="284"/>
      <c r="B26" s="281"/>
      <c r="C26" s="281"/>
      <c r="D26" s="112" t="s">
        <v>24</v>
      </c>
      <c r="E26" s="112" t="s">
        <v>34</v>
      </c>
      <c r="F26" s="280"/>
      <c r="G26" s="293"/>
      <c r="H26" s="293"/>
      <c r="I26" s="302"/>
      <c r="J26" s="281"/>
      <c r="K26" s="139"/>
    </row>
    <row r="27" spans="1:11" ht="23.25" customHeight="1">
      <c r="A27" s="112" t="s">
        <v>44</v>
      </c>
      <c r="B27" s="298" t="s">
        <v>45</v>
      </c>
      <c r="C27" s="299"/>
      <c r="D27" s="114"/>
      <c r="E27" s="114"/>
      <c r="F27" s="280"/>
      <c r="G27" s="113">
        <f>G28+G32</f>
        <v>10</v>
      </c>
      <c r="H27" s="114"/>
      <c r="I27" s="115"/>
      <c r="J27" s="114"/>
      <c r="K27" s="139"/>
    </row>
    <row r="28" spans="1:11" ht="30" customHeight="1">
      <c r="A28" s="282" t="s">
        <v>46</v>
      </c>
      <c r="B28" s="282" t="s">
        <v>47</v>
      </c>
      <c r="C28" s="282" t="s">
        <v>16</v>
      </c>
      <c r="D28" s="112" t="s">
        <v>17</v>
      </c>
      <c r="E28" s="112" t="s">
        <v>18</v>
      </c>
      <c r="F28" s="280"/>
      <c r="G28" s="294">
        <v>5</v>
      </c>
      <c r="H28" s="292" t="s">
        <v>138</v>
      </c>
      <c r="I28" s="300"/>
      <c r="J28" s="279"/>
      <c r="K28" s="139"/>
    </row>
    <row r="29" spans="1:11" ht="22.5" customHeight="1">
      <c r="A29" s="283"/>
      <c r="B29" s="280"/>
      <c r="C29" s="280"/>
      <c r="D29" s="112" t="s">
        <v>20</v>
      </c>
      <c r="E29" s="112" t="s">
        <v>21</v>
      </c>
      <c r="F29" s="280"/>
      <c r="G29" s="293"/>
      <c r="H29" s="293"/>
      <c r="I29" s="301"/>
      <c r="J29" s="280"/>
      <c r="K29" s="139"/>
    </row>
    <row r="30" spans="1:11" ht="27" customHeight="1">
      <c r="A30" s="283"/>
      <c r="B30" s="280"/>
      <c r="C30" s="280"/>
      <c r="D30" s="112" t="s">
        <v>22</v>
      </c>
      <c r="E30" s="112" t="s">
        <v>23</v>
      </c>
      <c r="F30" s="280"/>
      <c r="G30" s="293"/>
      <c r="H30" s="293"/>
      <c r="I30" s="301"/>
      <c r="J30" s="280"/>
      <c r="K30" s="139"/>
    </row>
    <row r="31" spans="1:11" ht="27.75" customHeight="1">
      <c r="A31" s="284"/>
      <c r="B31" s="281"/>
      <c r="C31" s="281"/>
      <c r="D31" s="112" t="s">
        <v>24</v>
      </c>
      <c r="E31" s="112" t="s">
        <v>25</v>
      </c>
      <c r="F31" s="280"/>
      <c r="G31" s="293"/>
      <c r="H31" s="293"/>
      <c r="I31" s="302"/>
      <c r="J31" s="281"/>
      <c r="K31" s="139"/>
    </row>
    <row r="32" spans="1:11" ht="37.5" customHeight="1">
      <c r="A32" s="282" t="s">
        <v>122</v>
      </c>
      <c r="B32" s="282" t="s">
        <v>123</v>
      </c>
      <c r="C32" s="282" t="s">
        <v>16</v>
      </c>
      <c r="D32" s="112" t="s">
        <v>17</v>
      </c>
      <c r="E32" s="112" t="s">
        <v>37</v>
      </c>
      <c r="F32" s="280"/>
      <c r="G32" s="288">
        <v>5</v>
      </c>
      <c r="H32" s="292" t="s">
        <v>124</v>
      </c>
      <c r="I32" s="300"/>
      <c r="J32" s="279"/>
      <c r="K32" s="139"/>
    </row>
    <row r="33" spans="1:11" ht="41.25" customHeight="1">
      <c r="A33" s="283"/>
      <c r="B33" s="280"/>
      <c r="C33" s="280"/>
      <c r="D33" s="112" t="s">
        <v>20</v>
      </c>
      <c r="E33" s="112" t="s">
        <v>39</v>
      </c>
      <c r="F33" s="280"/>
      <c r="G33" s="280"/>
      <c r="H33" s="293"/>
      <c r="I33" s="301"/>
      <c r="J33" s="280"/>
      <c r="K33" s="139"/>
    </row>
    <row r="34" spans="1:11" ht="35.25" customHeight="1">
      <c r="A34" s="283"/>
      <c r="B34" s="280"/>
      <c r="C34" s="280"/>
      <c r="D34" s="112" t="s">
        <v>22</v>
      </c>
      <c r="E34" s="112" t="s">
        <v>40</v>
      </c>
      <c r="F34" s="280"/>
      <c r="G34" s="280"/>
      <c r="H34" s="293"/>
      <c r="I34" s="301"/>
      <c r="J34" s="280"/>
      <c r="K34" s="139"/>
    </row>
    <row r="35" spans="1:11" ht="42" customHeight="1">
      <c r="A35" s="284"/>
      <c r="B35" s="281"/>
      <c r="C35" s="281"/>
      <c r="D35" s="112" t="s">
        <v>24</v>
      </c>
      <c r="E35" s="112" t="s">
        <v>34</v>
      </c>
      <c r="F35" s="281"/>
      <c r="G35" s="281"/>
      <c r="H35" s="293"/>
      <c r="I35" s="302"/>
      <c r="J35" s="281"/>
      <c r="K35" s="139"/>
    </row>
    <row r="36" spans="1:11" ht="30.75" customHeight="1">
      <c r="A36" s="282" t="s">
        <v>57</v>
      </c>
      <c r="B36" s="282" t="s">
        <v>139</v>
      </c>
      <c r="C36" s="282" t="s">
        <v>16</v>
      </c>
      <c r="D36" s="112" t="s">
        <v>17</v>
      </c>
      <c r="E36" s="112" t="s">
        <v>140</v>
      </c>
      <c r="F36" s="282" t="s">
        <v>141</v>
      </c>
      <c r="G36" s="288">
        <v>10</v>
      </c>
      <c r="H36" s="282" t="s">
        <v>142</v>
      </c>
      <c r="I36" s="289"/>
      <c r="J36" s="279"/>
      <c r="K36" s="139"/>
    </row>
    <row r="37" spans="1:11" ht="28.5" customHeight="1">
      <c r="A37" s="283"/>
      <c r="B37" s="280"/>
      <c r="C37" s="280"/>
      <c r="D37" s="112" t="s">
        <v>20</v>
      </c>
      <c r="E37" s="112" t="s">
        <v>21</v>
      </c>
      <c r="F37" s="280"/>
      <c r="G37" s="280"/>
      <c r="H37" s="280"/>
      <c r="I37" s="290"/>
      <c r="J37" s="280"/>
      <c r="K37" s="139"/>
    </row>
    <row r="38" spans="1:11" ht="27" customHeight="1">
      <c r="A38" s="283"/>
      <c r="B38" s="280"/>
      <c r="C38" s="280"/>
      <c r="D38" s="112" t="s">
        <v>22</v>
      </c>
      <c r="E38" s="112" t="s">
        <v>143</v>
      </c>
      <c r="F38" s="280"/>
      <c r="G38" s="280"/>
      <c r="H38" s="280"/>
      <c r="I38" s="290"/>
      <c r="J38" s="280"/>
      <c r="K38" s="139"/>
    </row>
    <row r="39" spans="1:11" ht="20.25" customHeight="1">
      <c r="A39" s="284"/>
      <c r="B39" s="281"/>
      <c r="C39" s="281"/>
      <c r="D39" s="112" t="s">
        <v>24</v>
      </c>
      <c r="E39" s="113">
        <v>100</v>
      </c>
      <c r="F39" s="281"/>
      <c r="G39" s="281"/>
      <c r="H39" s="281"/>
      <c r="I39" s="291"/>
      <c r="J39" s="281"/>
      <c r="K39" s="139"/>
    </row>
    <row r="40" spans="1:11" ht="85.5" customHeight="1">
      <c r="A40" s="112" t="s">
        <v>63</v>
      </c>
      <c r="B40" s="112" t="s">
        <v>58</v>
      </c>
      <c r="C40" s="112" t="s">
        <v>59</v>
      </c>
      <c r="D40" s="112" t="s">
        <v>60</v>
      </c>
      <c r="E40" s="112" t="s">
        <v>61</v>
      </c>
      <c r="F40" s="112" t="s">
        <v>62</v>
      </c>
      <c r="G40" s="113">
        <v>10</v>
      </c>
      <c r="H40" s="112" t="s">
        <v>444</v>
      </c>
      <c r="I40" s="115"/>
      <c r="J40" s="114"/>
      <c r="K40" s="139"/>
    </row>
    <row r="41" spans="1:11" ht="60.75" customHeight="1">
      <c r="A41" s="112" t="s">
        <v>81</v>
      </c>
      <c r="B41" s="112" t="s">
        <v>64</v>
      </c>
      <c r="C41" s="112" t="s">
        <v>65</v>
      </c>
      <c r="D41" s="112" t="s">
        <v>66</v>
      </c>
      <c r="E41" s="114"/>
      <c r="F41" s="114"/>
      <c r="G41" s="113">
        <f>G42+G46+G50</f>
        <v>15</v>
      </c>
      <c r="H41" s="120"/>
      <c r="I41" s="115"/>
      <c r="J41" s="114"/>
      <c r="K41" s="139"/>
    </row>
    <row r="42" spans="1:11" ht="18.75" customHeight="1">
      <c r="A42" s="282" t="s">
        <v>144</v>
      </c>
      <c r="B42" s="282" t="s">
        <v>68</v>
      </c>
      <c r="C42" s="282" t="s">
        <v>65</v>
      </c>
      <c r="D42" s="112" t="s">
        <v>17</v>
      </c>
      <c r="E42" s="112" t="s">
        <v>69</v>
      </c>
      <c r="F42" s="282" t="s">
        <v>70</v>
      </c>
      <c r="G42" s="288">
        <v>5</v>
      </c>
      <c r="H42" s="292" t="s">
        <v>113</v>
      </c>
      <c r="I42" s="300"/>
      <c r="J42" s="279"/>
      <c r="K42" s="139"/>
    </row>
    <row r="43" spans="1:11" ht="17.25" customHeight="1">
      <c r="A43" s="283"/>
      <c r="B43" s="280"/>
      <c r="C43" s="280"/>
      <c r="D43" s="112" t="s">
        <v>20</v>
      </c>
      <c r="E43" s="112" t="s">
        <v>72</v>
      </c>
      <c r="F43" s="280"/>
      <c r="G43" s="280"/>
      <c r="H43" s="293"/>
      <c r="I43" s="301"/>
      <c r="J43" s="280"/>
      <c r="K43" s="139"/>
    </row>
    <row r="44" spans="1:11" ht="16.5" customHeight="1">
      <c r="A44" s="283"/>
      <c r="B44" s="280"/>
      <c r="C44" s="280"/>
      <c r="D44" s="112" t="s">
        <v>22</v>
      </c>
      <c r="E44" s="112" t="s">
        <v>73</v>
      </c>
      <c r="F44" s="280"/>
      <c r="G44" s="280"/>
      <c r="H44" s="293"/>
      <c r="I44" s="301"/>
      <c r="J44" s="280"/>
      <c r="K44" s="139"/>
    </row>
    <row r="45" spans="1:11" ht="117" customHeight="1">
      <c r="A45" s="284"/>
      <c r="B45" s="281"/>
      <c r="C45" s="281"/>
      <c r="D45" s="112" t="s">
        <v>24</v>
      </c>
      <c r="E45" s="112" t="s">
        <v>74</v>
      </c>
      <c r="F45" s="280"/>
      <c r="G45" s="281"/>
      <c r="H45" s="293"/>
      <c r="I45" s="302"/>
      <c r="J45" s="281"/>
      <c r="K45" s="139"/>
    </row>
    <row r="46" spans="1:11" ht="90" customHeight="1">
      <c r="A46" s="282" t="s">
        <v>145</v>
      </c>
      <c r="B46" s="282" t="s">
        <v>127</v>
      </c>
      <c r="C46" s="282" t="s">
        <v>65</v>
      </c>
      <c r="D46" s="112" t="s">
        <v>17</v>
      </c>
      <c r="E46" s="112" t="s">
        <v>69</v>
      </c>
      <c r="F46" s="280"/>
      <c r="G46" s="288">
        <v>5</v>
      </c>
      <c r="H46" s="292" t="s">
        <v>114</v>
      </c>
      <c r="I46" s="300"/>
      <c r="J46" s="279"/>
      <c r="K46" s="139"/>
    </row>
    <row r="47" spans="1:11" ht="14.45" customHeight="1">
      <c r="A47" s="283"/>
      <c r="B47" s="280"/>
      <c r="C47" s="280"/>
      <c r="D47" s="112" t="s">
        <v>20</v>
      </c>
      <c r="E47" s="112" t="s">
        <v>72</v>
      </c>
      <c r="F47" s="280"/>
      <c r="G47" s="280"/>
      <c r="H47" s="293"/>
      <c r="I47" s="301"/>
      <c r="J47" s="280"/>
      <c r="K47" s="139"/>
    </row>
    <row r="48" spans="1:11" ht="14.45" customHeight="1">
      <c r="A48" s="283"/>
      <c r="B48" s="280"/>
      <c r="C48" s="280"/>
      <c r="D48" s="112" t="s">
        <v>22</v>
      </c>
      <c r="E48" s="112" t="s">
        <v>73</v>
      </c>
      <c r="F48" s="280"/>
      <c r="G48" s="280"/>
      <c r="H48" s="293"/>
      <c r="I48" s="301"/>
      <c r="J48" s="280"/>
      <c r="K48" s="139"/>
    </row>
    <row r="49" spans="1:11" ht="27.75" customHeight="1">
      <c r="A49" s="284"/>
      <c r="B49" s="281"/>
      <c r="C49" s="281"/>
      <c r="D49" s="112" t="s">
        <v>24</v>
      </c>
      <c r="E49" s="112" t="s">
        <v>74</v>
      </c>
      <c r="F49" s="280"/>
      <c r="G49" s="281"/>
      <c r="H49" s="293"/>
      <c r="I49" s="302"/>
      <c r="J49" s="281"/>
      <c r="K49" s="139"/>
    </row>
    <row r="50" spans="1:11" ht="28.5" customHeight="1">
      <c r="A50" s="282" t="s">
        <v>146</v>
      </c>
      <c r="B50" s="282" t="s">
        <v>79</v>
      </c>
      <c r="C50" s="282" t="s">
        <v>65</v>
      </c>
      <c r="D50" s="112" t="s">
        <v>17</v>
      </c>
      <c r="E50" s="112" t="s">
        <v>69</v>
      </c>
      <c r="F50" s="280"/>
      <c r="G50" s="288">
        <v>5</v>
      </c>
      <c r="H50" s="282" t="s">
        <v>80</v>
      </c>
      <c r="I50" s="300"/>
      <c r="J50" s="279"/>
      <c r="K50" s="139"/>
    </row>
    <row r="51" spans="1:11" ht="40.5" customHeight="1">
      <c r="A51" s="283"/>
      <c r="B51" s="280"/>
      <c r="C51" s="280"/>
      <c r="D51" s="112" t="s">
        <v>20</v>
      </c>
      <c r="E51" s="112" t="s">
        <v>72</v>
      </c>
      <c r="F51" s="280"/>
      <c r="G51" s="280"/>
      <c r="H51" s="280"/>
      <c r="I51" s="301"/>
      <c r="J51" s="280"/>
      <c r="K51" s="139"/>
    </row>
    <row r="52" spans="1:11" ht="50.25" customHeight="1">
      <c r="A52" s="283"/>
      <c r="B52" s="280"/>
      <c r="C52" s="280"/>
      <c r="D52" s="112" t="s">
        <v>22</v>
      </c>
      <c r="E52" s="112" t="s">
        <v>73</v>
      </c>
      <c r="F52" s="280"/>
      <c r="G52" s="280"/>
      <c r="H52" s="280"/>
      <c r="I52" s="301"/>
      <c r="J52" s="280"/>
      <c r="K52" s="139"/>
    </row>
    <row r="53" spans="1:11" ht="57" customHeight="1">
      <c r="A53" s="284"/>
      <c r="B53" s="281"/>
      <c r="C53" s="281"/>
      <c r="D53" s="112" t="s">
        <v>24</v>
      </c>
      <c r="E53" s="112" t="s">
        <v>74</v>
      </c>
      <c r="F53" s="281"/>
      <c r="G53" s="281"/>
      <c r="H53" s="281"/>
      <c r="I53" s="302"/>
      <c r="J53" s="281"/>
      <c r="K53" s="139"/>
    </row>
    <row r="54" spans="1:11" ht="110.25" customHeight="1">
      <c r="A54" s="112" t="s">
        <v>86</v>
      </c>
      <c r="B54" s="112" t="s">
        <v>82</v>
      </c>
      <c r="C54" s="112" t="s">
        <v>16</v>
      </c>
      <c r="D54" s="112" t="s">
        <v>83</v>
      </c>
      <c r="E54" s="112" t="s">
        <v>84</v>
      </c>
      <c r="F54" s="112" t="s">
        <v>70</v>
      </c>
      <c r="G54" s="113">
        <v>10</v>
      </c>
      <c r="H54" s="112" t="s">
        <v>115</v>
      </c>
      <c r="I54" s="115"/>
      <c r="J54" s="114"/>
      <c r="K54" s="139"/>
    </row>
    <row r="55" spans="1:11" ht="165" customHeight="1">
      <c r="A55" s="112" t="s">
        <v>131</v>
      </c>
      <c r="B55" s="112" t="s">
        <v>128</v>
      </c>
      <c r="C55" s="112" t="s">
        <v>16</v>
      </c>
      <c r="D55" s="112" t="s">
        <v>83</v>
      </c>
      <c r="E55" s="112" t="s">
        <v>129</v>
      </c>
      <c r="F55" s="112" t="s">
        <v>70</v>
      </c>
      <c r="G55" s="113">
        <v>9</v>
      </c>
      <c r="H55" s="112" t="s">
        <v>130</v>
      </c>
      <c r="I55" s="115"/>
      <c r="J55" s="114"/>
      <c r="K55" s="139"/>
    </row>
    <row r="56" spans="1:11" ht="195" customHeight="1">
      <c r="A56" s="113">
        <v>7</v>
      </c>
      <c r="B56" s="112" t="s">
        <v>89</v>
      </c>
      <c r="C56" s="112" t="s">
        <v>90</v>
      </c>
      <c r="D56" s="112" t="s">
        <v>91</v>
      </c>
      <c r="E56" s="112" t="s">
        <v>92</v>
      </c>
      <c r="F56" s="112" t="s">
        <v>93</v>
      </c>
      <c r="G56" s="113">
        <v>3</v>
      </c>
      <c r="H56" s="112" t="s">
        <v>132</v>
      </c>
      <c r="I56" s="115"/>
      <c r="J56" s="114"/>
      <c r="K56" s="139"/>
    </row>
    <row r="57" spans="1:11" ht="120" customHeight="1">
      <c r="A57" s="113">
        <v>8</v>
      </c>
      <c r="B57" s="112" t="s">
        <v>95</v>
      </c>
      <c r="C57" s="112" t="s">
        <v>65</v>
      </c>
      <c r="D57" s="112" t="s">
        <v>91</v>
      </c>
      <c r="E57" s="117">
        <v>1</v>
      </c>
      <c r="F57" s="112" t="s">
        <v>70</v>
      </c>
      <c r="G57" s="113">
        <v>2</v>
      </c>
      <c r="H57" s="112" t="s">
        <v>96</v>
      </c>
      <c r="I57" s="115"/>
      <c r="J57" s="114"/>
      <c r="K57" s="139"/>
    </row>
    <row r="58" spans="1:11" ht="75" customHeight="1">
      <c r="A58" s="113">
        <v>9</v>
      </c>
      <c r="B58" s="112" t="s">
        <v>97</v>
      </c>
      <c r="C58" s="112" t="s">
        <v>98</v>
      </c>
      <c r="D58" s="112" t="s">
        <v>83</v>
      </c>
      <c r="E58" s="117">
        <v>1</v>
      </c>
      <c r="F58" s="112" t="s">
        <v>70</v>
      </c>
      <c r="G58" s="113">
        <v>5</v>
      </c>
      <c r="H58" s="112" t="s">
        <v>96</v>
      </c>
      <c r="I58" s="115"/>
      <c r="J58" s="114"/>
      <c r="K58" s="139"/>
    </row>
    <row r="59" spans="1:11" ht="120" customHeight="1">
      <c r="A59" s="113">
        <v>10</v>
      </c>
      <c r="B59" s="112" t="s">
        <v>99</v>
      </c>
      <c r="C59" s="112" t="s">
        <v>100</v>
      </c>
      <c r="D59" s="112" t="s">
        <v>83</v>
      </c>
      <c r="E59" s="112" t="s">
        <v>101</v>
      </c>
      <c r="F59" s="112" t="s">
        <v>102</v>
      </c>
      <c r="G59" s="113">
        <v>5</v>
      </c>
      <c r="H59" s="112" t="s">
        <v>117</v>
      </c>
      <c r="I59" s="115"/>
      <c r="J59" s="114"/>
      <c r="K59" s="139"/>
    </row>
    <row r="60" spans="1:11" ht="14.45" customHeight="1">
      <c r="A60" s="118"/>
      <c r="B60" s="119" t="s">
        <v>104</v>
      </c>
      <c r="C60" s="120"/>
      <c r="D60" s="120"/>
      <c r="E60" s="120"/>
      <c r="F60" s="120"/>
      <c r="G60" s="121">
        <f>G4+G36+G40+G41+G54+G55+G56+G57+G58+G59</f>
        <v>100</v>
      </c>
      <c r="H60" s="120"/>
      <c r="I60" s="140"/>
      <c r="J60" s="140">
        <f>J6+J10+J15+J19+J23+J28+J32+J36+J40+J41+J42+J46+J50+J54+J55+J56+J57+J58+J59</f>
        <v>0</v>
      </c>
      <c r="K60" s="139"/>
    </row>
    <row r="61" spans="1:11" ht="13.5" customHeight="1">
      <c r="A61" s="125"/>
      <c r="B61" s="125"/>
      <c r="C61" s="125"/>
      <c r="D61" s="125"/>
      <c r="E61" s="125"/>
      <c r="F61" s="125"/>
      <c r="G61" s="125"/>
      <c r="H61" s="125"/>
      <c r="I61" s="125"/>
      <c r="J61" s="125"/>
      <c r="K61" s="138"/>
    </row>
    <row r="62" spans="1:11" ht="30" customHeight="1">
      <c r="A62" s="129"/>
      <c r="B62" s="137" t="s">
        <v>105</v>
      </c>
      <c r="C62" s="129"/>
      <c r="D62" s="129"/>
      <c r="E62" s="129"/>
      <c r="F62" s="129"/>
      <c r="G62" s="129"/>
      <c r="H62" s="129"/>
      <c r="I62" s="129"/>
      <c r="J62" s="129"/>
      <c r="K62" s="138"/>
    </row>
  </sheetData>
  <mergeCells count="85">
    <mergeCell ref="A2:J2"/>
    <mergeCell ref="B4:C4"/>
    <mergeCell ref="B5:C5"/>
    <mergeCell ref="A6:A9"/>
    <mergeCell ref="B6:B9"/>
    <mergeCell ref="C6:C9"/>
    <mergeCell ref="G6:G9"/>
    <mergeCell ref="H6:H9"/>
    <mergeCell ref="I6:I9"/>
    <mergeCell ref="J6:J9"/>
    <mergeCell ref="I28:I31"/>
    <mergeCell ref="J28:J31"/>
    <mergeCell ref="I23:I26"/>
    <mergeCell ref="J10:J13"/>
    <mergeCell ref="B14:C14"/>
    <mergeCell ref="B15:B18"/>
    <mergeCell ref="C15:C18"/>
    <mergeCell ref="G15:G18"/>
    <mergeCell ref="I15:I18"/>
    <mergeCell ref="J15:J18"/>
    <mergeCell ref="B10:B13"/>
    <mergeCell ref="C10:C13"/>
    <mergeCell ref="G10:G13"/>
    <mergeCell ref="H10:H13"/>
    <mergeCell ref="I10:I13"/>
    <mergeCell ref="H15:H18"/>
    <mergeCell ref="H23:H26"/>
    <mergeCell ref="J23:J26"/>
    <mergeCell ref="A19:A22"/>
    <mergeCell ref="B19:B22"/>
    <mergeCell ref="C19:C22"/>
    <mergeCell ref="G19:G22"/>
    <mergeCell ref="H19:H22"/>
    <mergeCell ref="J46:J49"/>
    <mergeCell ref="A28:A31"/>
    <mergeCell ref="B28:B31"/>
    <mergeCell ref="C28:C31"/>
    <mergeCell ref="G28:G31"/>
    <mergeCell ref="H28:H31"/>
    <mergeCell ref="F5:F35"/>
    <mergeCell ref="B27:C27"/>
    <mergeCell ref="A15:A18"/>
    <mergeCell ref="A10:A13"/>
    <mergeCell ref="I19:I22"/>
    <mergeCell ref="J19:J22"/>
    <mergeCell ref="A23:A26"/>
    <mergeCell ref="B23:B26"/>
    <mergeCell ref="C23:C26"/>
    <mergeCell ref="G23:G26"/>
    <mergeCell ref="A42:A45"/>
    <mergeCell ref="C42:C45"/>
    <mergeCell ref="G42:G45"/>
    <mergeCell ref="I42:I45"/>
    <mergeCell ref="J42:J45"/>
    <mergeCell ref="J32:J35"/>
    <mergeCell ref="A32:A35"/>
    <mergeCell ref="B32:B35"/>
    <mergeCell ref="C32:C35"/>
    <mergeCell ref="G32:G35"/>
    <mergeCell ref="H32:H35"/>
    <mergeCell ref="I32:I35"/>
    <mergeCell ref="I36:I39"/>
    <mergeCell ref="J36:J39"/>
    <mergeCell ref="A36:A39"/>
    <mergeCell ref="B36:B39"/>
    <mergeCell ref="C36:C39"/>
    <mergeCell ref="G36:G39"/>
    <mergeCell ref="H36:H39"/>
    <mergeCell ref="F36:F39"/>
    <mergeCell ref="J50:J53"/>
    <mergeCell ref="A46:A49"/>
    <mergeCell ref="B42:B45"/>
    <mergeCell ref="A50:A53"/>
    <mergeCell ref="B50:B53"/>
    <mergeCell ref="C50:C53"/>
    <mergeCell ref="H42:H45"/>
    <mergeCell ref="H46:H49"/>
    <mergeCell ref="C46:C49"/>
    <mergeCell ref="G46:G49"/>
    <mergeCell ref="I46:I49"/>
    <mergeCell ref="F42:F53"/>
    <mergeCell ref="G50:G53"/>
    <mergeCell ref="H50:H53"/>
    <mergeCell ref="I50:I53"/>
    <mergeCell ref="B46:B49"/>
  </mergeCells>
  <pageMargins left="0.23622000000000001" right="0.23622000000000001" top="0.35433100000000001" bottom="0.15748000000000001" header="0.31496099999999999" footer="0.31496099999999999"/>
  <pageSetup scale="52" fitToHeight="2" orientation="portrait" r:id="rId1"/>
  <headerFooter>
    <oddFooter>&amp;C&amp;"Helvetica Neue,Regular"&amp;12&amp;K000000&amp;P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showGridLines="0" workbookViewId="0">
      <selection activeCell="H6" sqref="H6"/>
    </sheetView>
  </sheetViews>
  <sheetFormatPr defaultColWidth="8.85546875" defaultRowHeight="15" customHeight="1"/>
  <cols>
    <col min="1" max="1" width="5.28515625" style="97" customWidth="1"/>
    <col min="2" max="2" width="42.7109375" style="97" customWidth="1"/>
    <col min="3" max="3" width="12.7109375" style="97" customWidth="1"/>
    <col min="4" max="4" width="14.7109375" style="97" customWidth="1"/>
    <col min="5" max="5" width="9.7109375" style="97" customWidth="1"/>
    <col min="6" max="6" width="17.85546875" style="97" customWidth="1"/>
    <col min="7" max="7" width="12" style="97" customWidth="1"/>
    <col min="8" max="8" width="33.85546875" style="97" customWidth="1"/>
    <col min="9" max="9" width="8.7109375" style="97" customWidth="1"/>
    <col min="10" max="10" width="29.42578125" style="97" customWidth="1"/>
    <col min="11" max="11" width="16.28515625" style="97" customWidth="1"/>
    <col min="12" max="12" width="8.85546875" style="97" customWidth="1"/>
    <col min="13" max="16384" width="8.85546875" style="97"/>
  </cols>
  <sheetData>
    <row r="1" spans="1:11" ht="75" customHeight="1">
      <c r="A1" s="107"/>
      <c r="B1" s="107"/>
      <c r="C1" s="107"/>
      <c r="D1" s="107"/>
      <c r="E1" s="107"/>
      <c r="F1" s="107"/>
      <c r="G1" s="107"/>
      <c r="H1" s="107"/>
      <c r="I1" s="107"/>
      <c r="J1" s="135" t="s">
        <v>496</v>
      </c>
      <c r="K1" s="223"/>
    </row>
    <row r="2" spans="1:11" ht="36" customHeight="1">
      <c r="A2" s="440" t="s">
        <v>351</v>
      </c>
      <c r="B2" s="478"/>
      <c r="C2" s="478"/>
      <c r="D2" s="478"/>
      <c r="E2" s="478"/>
      <c r="F2" s="478"/>
      <c r="G2" s="478"/>
      <c r="H2" s="478"/>
      <c r="I2" s="478"/>
      <c r="J2" s="478"/>
      <c r="K2" s="223"/>
    </row>
    <row r="3" spans="1:11" ht="45" customHeight="1">
      <c r="A3" s="98" t="s">
        <v>0</v>
      </c>
      <c r="B3" s="98" t="s">
        <v>1</v>
      </c>
      <c r="C3" s="98" t="s">
        <v>2</v>
      </c>
      <c r="D3" s="98" t="s">
        <v>3</v>
      </c>
      <c r="E3" s="98" t="s">
        <v>4</v>
      </c>
      <c r="F3" s="98" t="s">
        <v>5</v>
      </c>
      <c r="G3" s="98" t="s">
        <v>273</v>
      </c>
      <c r="H3" s="98" t="s">
        <v>7</v>
      </c>
      <c r="I3" s="98" t="s">
        <v>8</v>
      </c>
      <c r="J3" s="98" t="s">
        <v>9</v>
      </c>
      <c r="K3" s="224"/>
    </row>
    <row r="4" spans="1:11" ht="27.75" customHeight="1">
      <c r="A4" s="104">
        <v>1</v>
      </c>
      <c r="B4" s="470" t="s">
        <v>352</v>
      </c>
      <c r="C4" s="471"/>
      <c r="D4" s="472"/>
      <c r="E4" s="103"/>
      <c r="F4" s="459" t="s">
        <v>70</v>
      </c>
      <c r="G4" s="104">
        <v>40</v>
      </c>
      <c r="H4" s="103"/>
      <c r="I4" s="103"/>
      <c r="J4" s="103"/>
      <c r="K4" s="224"/>
    </row>
    <row r="5" spans="1:11" ht="107.25" customHeight="1">
      <c r="A5" s="102" t="s">
        <v>11</v>
      </c>
      <c r="B5" s="98" t="s">
        <v>353</v>
      </c>
      <c r="C5" s="98" t="s">
        <v>16</v>
      </c>
      <c r="D5" s="98" t="s">
        <v>83</v>
      </c>
      <c r="E5" s="98" t="s">
        <v>34</v>
      </c>
      <c r="F5" s="460"/>
      <c r="G5" s="104">
        <v>20</v>
      </c>
      <c r="H5" s="98" t="s">
        <v>354</v>
      </c>
      <c r="I5" s="136"/>
      <c r="J5" s="103"/>
      <c r="K5" s="224"/>
    </row>
    <row r="6" spans="1:11" ht="108" customHeight="1">
      <c r="A6" s="102" t="s">
        <v>29</v>
      </c>
      <c r="B6" s="98" t="s">
        <v>355</v>
      </c>
      <c r="C6" s="98" t="s">
        <v>16</v>
      </c>
      <c r="D6" s="98" t="s">
        <v>83</v>
      </c>
      <c r="E6" s="98" t="s">
        <v>34</v>
      </c>
      <c r="F6" s="461"/>
      <c r="G6" s="104">
        <v>20</v>
      </c>
      <c r="H6" s="98" t="s">
        <v>354</v>
      </c>
      <c r="I6" s="103"/>
      <c r="J6" s="103"/>
      <c r="K6" s="225"/>
    </row>
    <row r="7" spans="1:11" ht="130.5" customHeight="1">
      <c r="A7" s="102" t="s">
        <v>57</v>
      </c>
      <c r="B7" s="98" t="s">
        <v>356</v>
      </c>
      <c r="C7" s="98" t="s">
        <v>16</v>
      </c>
      <c r="D7" s="102" t="s">
        <v>357</v>
      </c>
      <c r="E7" s="104">
        <v>100</v>
      </c>
      <c r="F7" s="98" t="s">
        <v>358</v>
      </c>
      <c r="G7" s="104">
        <v>10</v>
      </c>
      <c r="H7" s="98" t="s">
        <v>359</v>
      </c>
      <c r="I7" s="103"/>
      <c r="J7" s="103"/>
      <c r="K7" s="225"/>
    </row>
    <row r="8" spans="1:11" ht="150" customHeight="1">
      <c r="A8" s="102" t="s">
        <v>63</v>
      </c>
      <c r="B8" s="98" t="s">
        <v>360</v>
      </c>
      <c r="C8" s="98" t="s">
        <v>16</v>
      </c>
      <c r="D8" s="102" t="s">
        <v>357</v>
      </c>
      <c r="E8" s="104">
        <v>63</v>
      </c>
      <c r="F8" s="98" t="s">
        <v>358</v>
      </c>
      <c r="G8" s="104">
        <v>10</v>
      </c>
      <c r="H8" s="98" t="s">
        <v>361</v>
      </c>
      <c r="I8" s="103"/>
      <c r="J8" s="103"/>
      <c r="K8" s="225"/>
    </row>
    <row r="9" spans="1:11" ht="105" customHeight="1">
      <c r="A9" s="102" t="s">
        <v>81</v>
      </c>
      <c r="B9" s="98" t="s">
        <v>362</v>
      </c>
      <c r="C9" s="98" t="s">
        <v>16</v>
      </c>
      <c r="D9" s="102" t="s">
        <v>357</v>
      </c>
      <c r="E9" s="104">
        <v>100</v>
      </c>
      <c r="F9" s="98" t="s">
        <v>358</v>
      </c>
      <c r="G9" s="104">
        <v>10</v>
      </c>
      <c r="H9" s="98" t="s">
        <v>363</v>
      </c>
      <c r="I9" s="103"/>
      <c r="J9" s="103"/>
      <c r="K9" s="224"/>
    </row>
    <row r="10" spans="1:11" ht="195" customHeight="1">
      <c r="A10" s="102" t="s">
        <v>86</v>
      </c>
      <c r="B10" s="98" t="s">
        <v>364</v>
      </c>
      <c r="C10" s="98" t="s">
        <v>365</v>
      </c>
      <c r="D10" s="102" t="s">
        <v>357</v>
      </c>
      <c r="E10" s="104">
        <v>0</v>
      </c>
      <c r="F10" s="98" t="s">
        <v>358</v>
      </c>
      <c r="G10" s="104">
        <v>20</v>
      </c>
      <c r="H10" s="98" t="s">
        <v>366</v>
      </c>
      <c r="I10" s="103"/>
      <c r="J10" s="103"/>
      <c r="K10" s="224"/>
    </row>
    <row r="11" spans="1:11" ht="60" customHeight="1">
      <c r="A11" s="102" t="s">
        <v>131</v>
      </c>
      <c r="B11" s="98" t="s">
        <v>97</v>
      </c>
      <c r="C11" s="98" t="s">
        <v>98</v>
      </c>
      <c r="D11" s="98" t="s">
        <v>83</v>
      </c>
      <c r="E11" s="99">
        <v>100</v>
      </c>
      <c r="F11" s="98" t="s">
        <v>70</v>
      </c>
      <c r="G11" s="99">
        <v>10</v>
      </c>
      <c r="H11" s="98" t="s">
        <v>96</v>
      </c>
      <c r="I11" s="100"/>
      <c r="J11" s="100"/>
      <c r="K11" s="224"/>
    </row>
    <row r="12" spans="1:11" ht="14.45" customHeight="1">
      <c r="A12" s="102"/>
      <c r="B12" s="102" t="s">
        <v>104</v>
      </c>
      <c r="C12" s="103"/>
      <c r="D12" s="103"/>
      <c r="E12" s="103"/>
      <c r="F12" s="103"/>
      <c r="G12" s="104">
        <f>G11+G10+G9+G8+G7+G4</f>
        <v>100</v>
      </c>
      <c r="H12" s="103"/>
      <c r="I12" s="103"/>
      <c r="J12" s="136">
        <f>J5+J6+J7+J8+J9+J10+J11</f>
        <v>0</v>
      </c>
      <c r="K12" s="224"/>
    </row>
    <row r="13" spans="1:11" ht="13.5" customHeight="1">
      <c r="A13" s="226"/>
      <c r="B13" s="226"/>
      <c r="C13" s="226"/>
      <c r="D13" s="226"/>
      <c r="E13" s="226"/>
      <c r="F13" s="226"/>
      <c r="G13" s="226"/>
      <c r="H13" s="226"/>
      <c r="I13" s="226"/>
      <c r="J13" s="226"/>
      <c r="K13" s="223"/>
    </row>
  </sheetData>
  <mergeCells count="3">
    <mergeCell ref="A2:J2"/>
    <mergeCell ref="F4:F6"/>
    <mergeCell ref="B4:D4"/>
  </mergeCells>
  <pageMargins left="0.31496099999999999" right="0" top="0.15748000000000001" bottom="0.15748000000000001" header="0.31496099999999999" footer="0.31496099999999999"/>
  <pageSetup orientation="landscape" r:id="rId1"/>
  <headerFooter>
    <oddFooter>&amp;C&amp;"Helvetica Neue,Regular"&amp;12&amp;K000000&amp;P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zoomScaleNormal="100" workbookViewId="0">
      <selection activeCell="G6" sqref="G6"/>
    </sheetView>
  </sheetViews>
  <sheetFormatPr defaultRowHeight="15"/>
  <cols>
    <col min="2" max="2" width="36.85546875" customWidth="1"/>
    <col min="3" max="3" width="8.85546875" customWidth="1"/>
    <col min="4" max="4" width="15.28515625" customWidth="1"/>
    <col min="6" max="6" width="18.5703125" customWidth="1"/>
    <col min="7" max="7" width="14.7109375" customWidth="1"/>
    <col min="8" max="8" width="34" customWidth="1"/>
    <col min="9" max="9" width="16.42578125" customWidth="1"/>
    <col min="10" max="10" width="32.42578125" customWidth="1"/>
  </cols>
  <sheetData>
    <row r="1" spans="1:11" ht="75">
      <c r="A1" s="107"/>
      <c r="B1" s="107"/>
      <c r="C1" s="107"/>
      <c r="D1" s="107"/>
      <c r="E1" s="107"/>
      <c r="F1" s="107"/>
      <c r="G1" s="107"/>
      <c r="H1" s="107"/>
      <c r="I1" s="107"/>
      <c r="J1" s="135" t="s">
        <v>497</v>
      </c>
      <c r="K1" s="239"/>
    </row>
    <row r="2" spans="1:11" ht="40.5" customHeight="1">
      <c r="A2" s="440" t="s">
        <v>450</v>
      </c>
      <c r="B2" s="478"/>
      <c r="C2" s="478"/>
      <c r="D2" s="478"/>
      <c r="E2" s="478"/>
      <c r="F2" s="478"/>
      <c r="G2" s="478"/>
      <c r="H2" s="478"/>
      <c r="I2" s="478"/>
      <c r="J2" s="478"/>
      <c r="K2" s="239"/>
    </row>
    <row r="3" spans="1:11" ht="45">
      <c r="A3" s="235" t="s">
        <v>0</v>
      </c>
      <c r="B3" s="235" t="s">
        <v>1</v>
      </c>
      <c r="C3" s="235" t="s">
        <v>2</v>
      </c>
      <c r="D3" s="235" t="s">
        <v>3</v>
      </c>
      <c r="E3" s="235" t="s">
        <v>4</v>
      </c>
      <c r="F3" s="235" t="s">
        <v>5</v>
      </c>
      <c r="G3" s="235" t="s">
        <v>273</v>
      </c>
      <c r="H3" s="235" t="s">
        <v>7</v>
      </c>
      <c r="I3" s="235" t="s">
        <v>8</v>
      </c>
      <c r="J3" s="235" t="s">
        <v>9</v>
      </c>
      <c r="K3" s="239"/>
    </row>
    <row r="4" spans="1:11" ht="15" customHeight="1">
      <c r="A4" s="233">
        <v>1</v>
      </c>
      <c r="B4" s="470" t="s">
        <v>352</v>
      </c>
      <c r="C4" s="471"/>
      <c r="D4" s="472"/>
      <c r="E4" s="234"/>
      <c r="F4" s="459" t="s">
        <v>70</v>
      </c>
      <c r="G4" s="233">
        <v>40</v>
      </c>
      <c r="H4" s="234"/>
      <c r="I4" s="234"/>
      <c r="J4" s="234"/>
      <c r="K4" s="239"/>
    </row>
    <row r="5" spans="1:11" ht="120">
      <c r="A5" s="102" t="s">
        <v>11</v>
      </c>
      <c r="B5" s="235" t="s">
        <v>353</v>
      </c>
      <c r="C5" s="235" t="s">
        <v>16</v>
      </c>
      <c r="D5" s="235" t="s">
        <v>83</v>
      </c>
      <c r="E5" s="235" t="s">
        <v>34</v>
      </c>
      <c r="F5" s="460"/>
      <c r="G5" s="233">
        <v>20</v>
      </c>
      <c r="H5" s="235" t="s">
        <v>354</v>
      </c>
      <c r="I5" s="136"/>
      <c r="J5" s="234"/>
      <c r="K5" s="479"/>
    </row>
    <row r="6" spans="1:11" ht="120">
      <c r="A6" s="102" t="s">
        <v>29</v>
      </c>
      <c r="B6" s="235" t="s">
        <v>355</v>
      </c>
      <c r="C6" s="235" t="s">
        <v>16</v>
      </c>
      <c r="D6" s="235" t="s">
        <v>83</v>
      </c>
      <c r="E6" s="235" t="s">
        <v>34</v>
      </c>
      <c r="F6" s="461"/>
      <c r="G6" s="233">
        <v>20</v>
      </c>
      <c r="H6" s="235" t="s">
        <v>354</v>
      </c>
      <c r="I6" s="234"/>
      <c r="J6" s="234"/>
      <c r="K6" s="479"/>
    </row>
    <row r="7" spans="1:11" ht="150">
      <c r="A7" s="102" t="s">
        <v>57</v>
      </c>
      <c r="B7" s="235" t="s">
        <v>356</v>
      </c>
      <c r="C7" s="235" t="s">
        <v>16</v>
      </c>
      <c r="D7" s="102" t="s">
        <v>357</v>
      </c>
      <c r="E7" s="233">
        <v>100</v>
      </c>
      <c r="F7" s="235" t="s">
        <v>451</v>
      </c>
      <c r="G7" s="233">
        <v>10</v>
      </c>
      <c r="H7" s="235" t="s">
        <v>359</v>
      </c>
      <c r="I7" s="234"/>
      <c r="J7" s="234"/>
      <c r="K7" s="241"/>
    </row>
    <row r="8" spans="1:11" ht="150">
      <c r="A8" s="102" t="s">
        <v>63</v>
      </c>
      <c r="B8" s="235" t="s">
        <v>360</v>
      </c>
      <c r="C8" s="235" t="s">
        <v>16</v>
      </c>
      <c r="D8" s="102" t="s">
        <v>357</v>
      </c>
      <c r="E8" s="233">
        <v>63</v>
      </c>
      <c r="F8" s="235" t="s">
        <v>451</v>
      </c>
      <c r="G8" s="233">
        <v>10</v>
      </c>
      <c r="H8" s="235" t="s">
        <v>361</v>
      </c>
      <c r="I8" s="234"/>
      <c r="J8" s="234"/>
      <c r="K8" s="239"/>
    </row>
    <row r="9" spans="1:11" ht="105">
      <c r="A9" s="102" t="s">
        <v>81</v>
      </c>
      <c r="B9" s="235" t="s">
        <v>362</v>
      </c>
      <c r="C9" s="235" t="s">
        <v>16</v>
      </c>
      <c r="D9" s="102" t="s">
        <v>357</v>
      </c>
      <c r="E9" s="233">
        <v>100</v>
      </c>
      <c r="F9" s="235" t="s">
        <v>451</v>
      </c>
      <c r="G9" s="233">
        <v>10</v>
      </c>
      <c r="H9" s="235" t="s">
        <v>363</v>
      </c>
      <c r="I9" s="234"/>
      <c r="J9" s="234"/>
      <c r="K9" s="239"/>
    </row>
    <row r="10" spans="1:11" ht="165">
      <c r="A10" s="102" t="s">
        <v>86</v>
      </c>
      <c r="B10" s="235" t="s">
        <v>452</v>
      </c>
      <c r="C10" s="235" t="s">
        <v>365</v>
      </c>
      <c r="D10" s="102" t="s">
        <v>357</v>
      </c>
      <c r="E10" s="233">
        <v>0</v>
      </c>
      <c r="F10" s="235" t="s">
        <v>451</v>
      </c>
      <c r="G10" s="233">
        <v>20</v>
      </c>
      <c r="H10" s="235" t="s">
        <v>453</v>
      </c>
      <c r="I10" s="234"/>
      <c r="J10" s="234"/>
      <c r="K10" s="242"/>
    </row>
    <row r="11" spans="1:11" ht="60">
      <c r="A11" s="102" t="s">
        <v>131</v>
      </c>
      <c r="B11" s="235" t="s">
        <v>97</v>
      </c>
      <c r="C11" s="235" t="s">
        <v>98</v>
      </c>
      <c r="D11" s="235" t="s">
        <v>83</v>
      </c>
      <c r="E11" s="232">
        <v>100</v>
      </c>
      <c r="F11" s="235" t="s">
        <v>70</v>
      </c>
      <c r="G11" s="232">
        <v>10</v>
      </c>
      <c r="H11" s="235" t="s">
        <v>96</v>
      </c>
      <c r="I11" s="231"/>
      <c r="J11" s="231"/>
      <c r="K11" s="239"/>
    </row>
    <row r="12" spans="1:11">
      <c r="A12" s="102"/>
      <c r="B12" s="102" t="s">
        <v>104</v>
      </c>
      <c r="C12" s="234"/>
      <c r="D12" s="234"/>
      <c r="E12" s="234"/>
      <c r="F12" s="234"/>
      <c r="G12" s="233">
        <v>100</v>
      </c>
      <c r="H12" s="234"/>
      <c r="I12" s="234"/>
      <c r="J12" s="136">
        <v>0</v>
      </c>
      <c r="K12" s="239"/>
    </row>
    <row r="13" spans="1:11">
      <c r="A13" s="239"/>
      <c r="B13" s="240"/>
      <c r="C13" s="240"/>
      <c r="D13" s="240"/>
      <c r="E13" s="240"/>
      <c r="F13" s="240"/>
      <c r="G13" s="240"/>
      <c r="H13" s="240"/>
      <c r="I13" s="240"/>
      <c r="J13" s="240"/>
      <c r="K13" s="239"/>
    </row>
  </sheetData>
  <mergeCells count="4">
    <mergeCell ref="A2:J2"/>
    <mergeCell ref="F4:F6"/>
    <mergeCell ref="B4:D4"/>
    <mergeCell ref="K5:K6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zoomScaleNormal="100" workbookViewId="0">
      <selection activeCell="H5" sqref="H5"/>
    </sheetView>
  </sheetViews>
  <sheetFormatPr defaultRowHeight="15"/>
  <cols>
    <col min="1" max="1" width="6.7109375" customWidth="1"/>
    <col min="2" max="2" width="27" customWidth="1"/>
    <col min="4" max="4" width="15.28515625" customWidth="1"/>
    <col min="6" max="6" width="23.5703125" customWidth="1"/>
    <col min="8" max="8" width="30.140625" customWidth="1"/>
    <col min="10" max="10" width="32.140625" customWidth="1"/>
  </cols>
  <sheetData>
    <row r="1" spans="1:10" ht="75">
      <c r="A1" s="243"/>
      <c r="B1" s="243"/>
      <c r="C1" s="243"/>
      <c r="D1" s="243"/>
      <c r="E1" s="243"/>
      <c r="F1" s="243"/>
      <c r="G1" s="243"/>
      <c r="H1" s="243"/>
      <c r="I1" s="243"/>
      <c r="J1" s="246" t="s">
        <v>498</v>
      </c>
    </row>
    <row r="2" spans="1:10" ht="34.5" customHeight="1">
      <c r="A2" s="480" t="s">
        <v>454</v>
      </c>
      <c r="B2" s="481"/>
      <c r="C2" s="481"/>
      <c r="D2" s="481"/>
      <c r="E2" s="481"/>
      <c r="F2" s="481"/>
      <c r="G2" s="481"/>
      <c r="H2" s="481"/>
      <c r="I2" s="481"/>
      <c r="J2" s="481"/>
    </row>
    <row r="3" spans="1:10" ht="60">
      <c r="A3" s="251" t="s">
        <v>0</v>
      </c>
      <c r="B3" s="250" t="s">
        <v>1</v>
      </c>
      <c r="C3" s="250" t="s">
        <v>2</v>
      </c>
      <c r="D3" s="250" t="s">
        <v>3</v>
      </c>
      <c r="E3" s="250" t="s">
        <v>4</v>
      </c>
      <c r="F3" s="250" t="s">
        <v>5</v>
      </c>
      <c r="G3" s="250" t="s">
        <v>273</v>
      </c>
      <c r="H3" s="250" t="s">
        <v>7</v>
      </c>
      <c r="I3" s="250" t="s">
        <v>8</v>
      </c>
      <c r="J3" s="250" t="s">
        <v>9</v>
      </c>
    </row>
    <row r="4" spans="1:10">
      <c r="A4" s="245">
        <v>1</v>
      </c>
      <c r="B4" s="485" t="s">
        <v>352</v>
      </c>
      <c r="C4" s="486"/>
      <c r="D4" s="487"/>
      <c r="E4" s="252"/>
      <c r="F4" s="482" t="s">
        <v>70</v>
      </c>
      <c r="G4" s="252">
        <v>40</v>
      </c>
      <c r="H4" s="252"/>
      <c r="I4" s="252"/>
      <c r="J4" s="252"/>
    </row>
    <row r="5" spans="1:10" ht="120">
      <c r="A5" s="254" t="s">
        <v>11</v>
      </c>
      <c r="B5" s="248" t="s">
        <v>353</v>
      </c>
      <c r="C5" s="248" t="s">
        <v>16</v>
      </c>
      <c r="D5" s="250" t="s">
        <v>83</v>
      </c>
      <c r="E5" s="253" t="s">
        <v>34</v>
      </c>
      <c r="F5" s="483"/>
      <c r="G5" s="255">
        <v>20</v>
      </c>
      <c r="H5" s="250" t="s">
        <v>354</v>
      </c>
      <c r="I5" s="252"/>
      <c r="J5" s="252"/>
    </row>
    <row r="6" spans="1:10" ht="120">
      <c r="A6" s="254" t="s">
        <v>29</v>
      </c>
      <c r="B6" s="248" t="s">
        <v>355</v>
      </c>
      <c r="C6" s="248" t="s">
        <v>16</v>
      </c>
      <c r="D6" s="250" t="s">
        <v>83</v>
      </c>
      <c r="E6" s="253" t="s">
        <v>34</v>
      </c>
      <c r="F6" s="484"/>
      <c r="G6" s="255">
        <v>20</v>
      </c>
      <c r="H6" s="250" t="s">
        <v>354</v>
      </c>
      <c r="I6" s="252"/>
      <c r="J6" s="252"/>
    </row>
    <row r="7" spans="1:10" ht="225">
      <c r="A7" s="245" t="s">
        <v>57</v>
      </c>
      <c r="B7" s="250" t="s">
        <v>356</v>
      </c>
      <c r="C7" s="250" t="s">
        <v>16</v>
      </c>
      <c r="D7" s="252" t="s">
        <v>357</v>
      </c>
      <c r="E7" s="252">
        <v>100</v>
      </c>
      <c r="F7" s="250" t="s">
        <v>455</v>
      </c>
      <c r="G7" s="252">
        <v>10</v>
      </c>
      <c r="H7" s="250" t="s">
        <v>359</v>
      </c>
      <c r="I7" s="252"/>
      <c r="J7" s="252"/>
    </row>
    <row r="8" spans="1:10" ht="180">
      <c r="A8" s="245" t="s">
        <v>63</v>
      </c>
      <c r="B8" s="250" t="s">
        <v>360</v>
      </c>
      <c r="C8" s="250" t="s">
        <v>16</v>
      </c>
      <c r="D8" s="252" t="s">
        <v>357</v>
      </c>
      <c r="E8" s="252">
        <v>63</v>
      </c>
      <c r="F8" s="250" t="s">
        <v>455</v>
      </c>
      <c r="G8" s="252">
        <v>10</v>
      </c>
      <c r="H8" s="250" t="s">
        <v>456</v>
      </c>
      <c r="I8" s="252"/>
      <c r="J8" s="252"/>
    </row>
    <row r="9" spans="1:10" ht="120">
      <c r="A9" s="245" t="s">
        <v>81</v>
      </c>
      <c r="B9" s="250" t="s">
        <v>362</v>
      </c>
      <c r="C9" s="250" t="s">
        <v>16</v>
      </c>
      <c r="D9" s="252" t="s">
        <v>357</v>
      </c>
      <c r="E9" s="252">
        <v>100</v>
      </c>
      <c r="F9" s="250" t="s">
        <v>455</v>
      </c>
      <c r="G9" s="252">
        <v>10</v>
      </c>
      <c r="H9" s="250" t="s">
        <v>363</v>
      </c>
      <c r="I9" s="252"/>
      <c r="J9" s="252"/>
    </row>
    <row r="10" spans="1:10" ht="180">
      <c r="A10" s="245" t="s">
        <v>86</v>
      </c>
      <c r="B10" s="250" t="s">
        <v>452</v>
      </c>
      <c r="C10" s="250" t="s">
        <v>365</v>
      </c>
      <c r="D10" s="252" t="s">
        <v>357</v>
      </c>
      <c r="E10" s="252">
        <v>0</v>
      </c>
      <c r="F10" s="250" t="s">
        <v>455</v>
      </c>
      <c r="G10" s="252">
        <v>20</v>
      </c>
      <c r="H10" s="250" t="s">
        <v>453</v>
      </c>
      <c r="I10" s="252"/>
      <c r="J10" s="252"/>
    </row>
    <row r="11" spans="1:10" ht="60">
      <c r="A11" s="245" t="s">
        <v>131</v>
      </c>
      <c r="B11" s="250" t="s">
        <v>97</v>
      </c>
      <c r="C11" s="250" t="s">
        <v>98</v>
      </c>
      <c r="D11" s="250" t="s">
        <v>83</v>
      </c>
      <c r="E11" s="250">
        <v>100</v>
      </c>
      <c r="F11" s="250" t="s">
        <v>70</v>
      </c>
      <c r="G11" s="250">
        <v>10</v>
      </c>
      <c r="H11" s="249" t="s">
        <v>96</v>
      </c>
      <c r="I11" s="252"/>
      <c r="J11" s="252"/>
    </row>
    <row r="12" spans="1:10">
      <c r="A12" s="245"/>
      <c r="B12" s="252" t="s">
        <v>104</v>
      </c>
      <c r="C12" s="252"/>
      <c r="D12" s="252"/>
      <c r="E12" s="252"/>
      <c r="F12" s="252"/>
      <c r="G12" s="252">
        <v>100</v>
      </c>
      <c r="H12" s="252"/>
      <c r="I12" s="252"/>
      <c r="J12" s="247">
        <v>0</v>
      </c>
    </row>
    <row r="13" spans="1:10">
      <c r="A13" s="244"/>
      <c r="B13" s="244"/>
      <c r="C13" s="244"/>
      <c r="D13" s="244"/>
      <c r="E13" s="244"/>
      <c r="F13" s="244"/>
      <c r="G13" s="244"/>
      <c r="H13" s="244"/>
      <c r="I13" s="244"/>
      <c r="J13" s="244"/>
    </row>
  </sheetData>
  <mergeCells count="3">
    <mergeCell ref="A2:J2"/>
    <mergeCell ref="F4:F6"/>
    <mergeCell ref="B4:D4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showGridLines="0" workbookViewId="0">
      <selection activeCell="G9" sqref="G9:G12"/>
    </sheetView>
  </sheetViews>
  <sheetFormatPr defaultColWidth="8.85546875" defaultRowHeight="15" customHeight="1"/>
  <cols>
    <col min="1" max="1" width="6.7109375" style="97" customWidth="1"/>
    <col min="2" max="2" width="31.28515625" style="97" customWidth="1"/>
    <col min="3" max="3" width="15.42578125" style="97" customWidth="1"/>
    <col min="4" max="4" width="24.85546875" style="97" customWidth="1"/>
    <col min="5" max="5" width="9.85546875" style="97" customWidth="1"/>
    <col min="6" max="6" width="21.42578125" style="97" customWidth="1"/>
    <col min="7" max="7" width="10.85546875" style="97" customWidth="1"/>
    <col min="8" max="8" width="37.28515625" style="97" customWidth="1"/>
    <col min="9" max="9" width="9.140625" style="97" customWidth="1"/>
    <col min="10" max="10" width="39.42578125" style="97" customWidth="1"/>
    <col min="11" max="11" width="8.85546875" style="97" customWidth="1"/>
    <col min="12" max="16384" width="8.85546875" style="97"/>
  </cols>
  <sheetData>
    <row r="1" spans="1:10" ht="60" customHeight="1">
      <c r="A1" s="107"/>
      <c r="B1" s="107"/>
      <c r="C1" s="107"/>
      <c r="D1" s="107"/>
      <c r="E1" s="107"/>
      <c r="F1" s="107"/>
      <c r="G1" s="107"/>
      <c r="H1" s="107"/>
      <c r="I1" s="107"/>
      <c r="J1" s="135" t="s">
        <v>499</v>
      </c>
    </row>
    <row r="2" spans="1:10" ht="29.25" customHeight="1">
      <c r="A2" s="440" t="s">
        <v>367</v>
      </c>
      <c r="B2" s="478"/>
      <c r="C2" s="478"/>
      <c r="D2" s="478"/>
      <c r="E2" s="478"/>
      <c r="F2" s="478"/>
      <c r="G2" s="478"/>
      <c r="H2" s="478"/>
      <c r="I2" s="478"/>
      <c r="J2" s="478"/>
    </row>
    <row r="3" spans="1:10" ht="45" customHeight="1">
      <c r="A3" s="98" t="s">
        <v>0</v>
      </c>
      <c r="B3" s="98" t="s">
        <v>1</v>
      </c>
      <c r="C3" s="98" t="s">
        <v>2</v>
      </c>
      <c r="D3" s="98" t="s">
        <v>3</v>
      </c>
      <c r="E3" s="98" t="s">
        <v>4</v>
      </c>
      <c r="F3" s="98" t="s">
        <v>5</v>
      </c>
      <c r="G3" s="98" t="s">
        <v>273</v>
      </c>
      <c r="H3" s="98" t="s">
        <v>7</v>
      </c>
      <c r="I3" s="98" t="s">
        <v>8</v>
      </c>
      <c r="J3" s="98" t="s">
        <v>9</v>
      </c>
    </row>
    <row r="4" spans="1:10" ht="30" customHeight="1">
      <c r="A4" s="99">
        <v>1</v>
      </c>
      <c r="B4" s="218" t="s">
        <v>10</v>
      </c>
      <c r="C4" s="98" t="s">
        <v>16</v>
      </c>
      <c r="D4" s="100"/>
      <c r="E4" s="100"/>
      <c r="F4" s="459" t="s">
        <v>70</v>
      </c>
      <c r="G4" s="99">
        <f>G5+G9</f>
        <v>45</v>
      </c>
      <c r="H4" s="100"/>
      <c r="I4" s="100"/>
      <c r="J4" s="100"/>
    </row>
    <row r="5" spans="1:10" ht="30" customHeight="1">
      <c r="A5" s="459" t="s">
        <v>11</v>
      </c>
      <c r="B5" s="459" t="s">
        <v>324</v>
      </c>
      <c r="C5" s="459" t="s">
        <v>16</v>
      </c>
      <c r="D5" s="98" t="s">
        <v>17</v>
      </c>
      <c r="E5" s="98" t="s">
        <v>37</v>
      </c>
      <c r="F5" s="460"/>
      <c r="G5" s="494">
        <v>15</v>
      </c>
      <c r="H5" s="459" t="s">
        <v>325</v>
      </c>
      <c r="I5" s="495"/>
      <c r="J5" s="493"/>
    </row>
    <row r="6" spans="1:10" ht="14.45" customHeight="1">
      <c r="A6" s="496"/>
      <c r="B6" s="460"/>
      <c r="C6" s="460"/>
      <c r="D6" s="98" t="s">
        <v>20</v>
      </c>
      <c r="E6" s="98" t="s">
        <v>39</v>
      </c>
      <c r="F6" s="460"/>
      <c r="G6" s="493"/>
      <c r="H6" s="460"/>
      <c r="I6" s="495"/>
      <c r="J6" s="493"/>
    </row>
    <row r="7" spans="1:10" ht="14.45" customHeight="1">
      <c r="A7" s="496"/>
      <c r="B7" s="460"/>
      <c r="C7" s="460"/>
      <c r="D7" s="98" t="s">
        <v>22</v>
      </c>
      <c r="E7" s="98" t="s">
        <v>40</v>
      </c>
      <c r="F7" s="460"/>
      <c r="G7" s="493"/>
      <c r="H7" s="460"/>
      <c r="I7" s="495"/>
      <c r="J7" s="493"/>
    </row>
    <row r="8" spans="1:10" ht="45.75" customHeight="1">
      <c r="A8" s="497"/>
      <c r="B8" s="461"/>
      <c r="C8" s="461"/>
      <c r="D8" s="98" t="s">
        <v>24</v>
      </c>
      <c r="E8" s="98" t="s">
        <v>34</v>
      </c>
      <c r="F8" s="460"/>
      <c r="G8" s="493"/>
      <c r="H8" s="461"/>
      <c r="I8" s="495"/>
      <c r="J8" s="493"/>
    </row>
    <row r="9" spans="1:10" ht="10.5" customHeight="1">
      <c r="A9" s="459" t="s">
        <v>29</v>
      </c>
      <c r="B9" s="498" t="s">
        <v>326</v>
      </c>
      <c r="C9" s="499"/>
      <c r="D9" s="500"/>
      <c r="E9" s="488"/>
      <c r="F9" s="460"/>
      <c r="G9" s="494">
        <f>G13+G17</f>
        <v>30</v>
      </c>
      <c r="H9" s="493"/>
      <c r="I9" s="493"/>
      <c r="J9" s="493"/>
    </row>
    <row r="10" spans="1:10" ht="9.75" customHeight="1">
      <c r="A10" s="496"/>
      <c r="B10" s="501"/>
      <c r="C10" s="502"/>
      <c r="D10" s="503"/>
      <c r="E10" s="460"/>
      <c r="F10" s="460"/>
      <c r="G10" s="493"/>
      <c r="H10" s="493"/>
      <c r="I10" s="493"/>
      <c r="J10" s="493"/>
    </row>
    <row r="11" spans="1:10" ht="15.75" customHeight="1">
      <c r="A11" s="496"/>
      <c r="B11" s="501"/>
      <c r="C11" s="502"/>
      <c r="D11" s="503"/>
      <c r="E11" s="460"/>
      <c r="F11" s="460"/>
      <c r="G11" s="493"/>
      <c r="H11" s="493"/>
      <c r="I11" s="493"/>
      <c r="J11" s="493"/>
    </row>
    <row r="12" spans="1:10" ht="8.1" customHeight="1">
      <c r="A12" s="497"/>
      <c r="B12" s="504"/>
      <c r="C12" s="505"/>
      <c r="D12" s="506"/>
      <c r="E12" s="461"/>
      <c r="F12" s="460"/>
      <c r="G12" s="493"/>
      <c r="H12" s="493"/>
      <c r="I12" s="493"/>
      <c r="J12" s="493"/>
    </row>
    <row r="13" spans="1:10" ht="14.45" customHeight="1">
      <c r="A13" s="459" t="s">
        <v>31</v>
      </c>
      <c r="B13" s="459" t="s">
        <v>327</v>
      </c>
      <c r="C13" s="459" t="s">
        <v>16</v>
      </c>
      <c r="D13" s="98" t="s">
        <v>17</v>
      </c>
      <c r="E13" s="98" t="s">
        <v>140</v>
      </c>
      <c r="F13" s="460"/>
      <c r="G13" s="494">
        <v>15</v>
      </c>
      <c r="H13" s="459" t="s">
        <v>368</v>
      </c>
      <c r="I13" s="495"/>
      <c r="J13" s="493"/>
    </row>
    <row r="14" spans="1:10" ht="14.45" customHeight="1">
      <c r="A14" s="496"/>
      <c r="B14" s="460"/>
      <c r="C14" s="460"/>
      <c r="D14" s="98" t="s">
        <v>20</v>
      </c>
      <c r="E14" s="98" t="s">
        <v>21</v>
      </c>
      <c r="F14" s="460"/>
      <c r="G14" s="493"/>
      <c r="H14" s="460"/>
      <c r="I14" s="495"/>
      <c r="J14" s="493"/>
    </row>
    <row r="15" spans="1:10" ht="14.45" customHeight="1">
      <c r="A15" s="496"/>
      <c r="B15" s="460"/>
      <c r="C15" s="460"/>
      <c r="D15" s="98" t="s">
        <v>22</v>
      </c>
      <c r="E15" s="98" t="s">
        <v>143</v>
      </c>
      <c r="F15" s="460"/>
      <c r="G15" s="493"/>
      <c r="H15" s="460"/>
      <c r="I15" s="495"/>
      <c r="J15" s="493"/>
    </row>
    <row r="16" spans="1:10" ht="69" customHeight="1">
      <c r="A16" s="497"/>
      <c r="B16" s="461"/>
      <c r="C16" s="461"/>
      <c r="D16" s="98" t="s">
        <v>24</v>
      </c>
      <c r="E16" s="98" t="s">
        <v>34</v>
      </c>
      <c r="F16" s="460"/>
      <c r="G16" s="493"/>
      <c r="H16" s="461"/>
      <c r="I16" s="495"/>
      <c r="J16" s="493"/>
    </row>
    <row r="17" spans="1:10" ht="20.25" customHeight="1">
      <c r="A17" s="459" t="s">
        <v>35</v>
      </c>
      <c r="B17" s="459" t="s">
        <v>329</v>
      </c>
      <c r="C17" s="459" t="s">
        <v>16</v>
      </c>
      <c r="D17" s="98" t="s">
        <v>17</v>
      </c>
      <c r="E17" s="98" t="s">
        <v>140</v>
      </c>
      <c r="F17" s="460"/>
      <c r="G17" s="494">
        <v>15</v>
      </c>
      <c r="H17" s="459" t="s">
        <v>369</v>
      </c>
      <c r="I17" s="495"/>
      <c r="J17" s="493"/>
    </row>
    <row r="18" spans="1:10" ht="20.25" customHeight="1">
      <c r="A18" s="496"/>
      <c r="B18" s="460"/>
      <c r="C18" s="460"/>
      <c r="D18" s="98" t="s">
        <v>20</v>
      </c>
      <c r="E18" s="98" t="s">
        <v>21</v>
      </c>
      <c r="F18" s="460"/>
      <c r="G18" s="493"/>
      <c r="H18" s="460"/>
      <c r="I18" s="495"/>
      <c r="J18" s="493"/>
    </row>
    <row r="19" spans="1:10" ht="25.5" customHeight="1">
      <c r="A19" s="496"/>
      <c r="B19" s="460"/>
      <c r="C19" s="460"/>
      <c r="D19" s="98" t="s">
        <v>22</v>
      </c>
      <c r="E19" s="98" t="s">
        <v>143</v>
      </c>
      <c r="F19" s="460"/>
      <c r="G19" s="493"/>
      <c r="H19" s="460"/>
      <c r="I19" s="495"/>
      <c r="J19" s="493"/>
    </row>
    <row r="20" spans="1:10" ht="30" customHeight="1">
      <c r="A20" s="497"/>
      <c r="B20" s="461"/>
      <c r="C20" s="461"/>
      <c r="D20" s="98" t="s">
        <v>24</v>
      </c>
      <c r="E20" s="98" t="s">
        <v>34</v>
      </c>
      <c r="F20" s="461"/>
      <c r="G20" s="493"/>
      <c r="H20" s="461"/>
      <c r="I20" s="495"/>
      <c r="J20" s="493"/>
    </row>
    <row r="21" spans="1:10" ht="35.25" customHeight="1">
      <c r="A21" s="490">
        <v>2</v>
      </c>
      <c r="B21" s="492" t="s">
        <v>370</v>
      </c>
      <c r="C21" s="459" t="s">
        <v>371</v>
      </c>
      <c r="D21" s="98" t="s">
        <v>17</v>
      </c>
      <c r="E21" s="104">
        <v>5</v>
      </c>
      <c r="F21" s="459" t="s">
        <v>372</v>
      </c>
      <c r="G21" s="466">
        <v>15</v>
      </c>
      <c r="H21" s="459" t="s">
        <v>373</v>
      </c>
      <c r="I21" s="488"/>
      <c r="J21" s="488"/>
    </row>
    <row r="22" spans="1:10" ht="27" customHeight="1">
      <c r="A22" s="491"/>
      <c r="B22" s="493"/>
      <c r="C22" s="460"/>
      <c r="D22" s="98" t="s">
        <v>20</v>
      </c>
      <c r="E22" s="104">
        <v>10</v>
      </c>
      <c r="F22" s="460"/>
      <c r="G22" s="457"/>
      <c r="H22" s="460"/>
      <c r="I22" s="460"/>
      <c r="J22" s="460"/>
    </row>
    <row r="23" spans="1:10" ht="30" customHeight="1">
      <c r="A23" s="491"/>
      <c r="B23" s="493"/>
      <c r="C23" s="460"/>
      <c r="D23" s="98" t="s">
        <v>22</v>
      </c>
      <c r="E23" s="104">
        <v>15</v>
      </c>
      <c r="F23" s="460"/>
      <c r="G23" s="457"/>
      <c r="H23" s="460"/>
      <c r="I23" s="460"/>
      <c r="J23" s="460"/>
    </row>
    <row r="24" spans="1:10" ht="36.75" customHeight="1">
      <c r="A24" s="491"/>
      <c r="B24" s="493"/>
      <c r="C24" s="461"/>
      <c r="D24" s="98" t="s">
        <v>24</v>
      </c>
      <c r="E24" s="104">
        <v>20</v>
      </c>
      <c r="F24" s="461"/>
      <c r="G24" s="458"/>
      <c r="H24" s="461"/>
      <c r="I24" s="461"/>
      <c r="J24" s="461"/>
    </row>
    <row r="25" spans="1:10" ht="103.5" customHeight="1">
      <c r="A25" s="466">
        <v>3</v>
      </c>
      <c r="B25" s="459" t="s">
        <v>374</v>
      </c>
      <c r="C25" s="459" t="s">
        <v>90</v>
      </c>
      <c r="D25" s="98" t="s">
        <v>17</v>
      </c>
      <c r="E25" s="227">
        <v>0.1</v>
      </c>
      <c r="F25" s="459" t="s">
        <v>372</v>
      </c>
      <c r="G25" s="489">
        <v>10</v>
      </c>
      <c r="H25" s="459" t="s">
        <v>375</v>
      </c>
      <c r="I25" s="488"/>
      <c r="J25" s="488"/>
    </row>
    <row r="26" spans="1:10" ht="33.75" customHeight="1">
      <c r="A26" s="457"/>
      <c r="B26" s="460"/>
      <c r="C26" s="460"/>
      <c r="D26" s="98" t="s">
        <v>20</v>
      </c>
      <c r="E26" s="227">
        <v>0.2</v>
      </c>
      <c r="F26" s="460"/>
      <c r="G26" s="460"/>
      <c r="H26" s="460"/>
      <c r="I26" s="460"/>
      <c r="J26" s="460"/>
    </row>
    <row r="27" spans="1:10" ht="21" customHeight="1">
      <c r="A27" s="457"/>
      <c r="B27" s="460"/>
      <c r="C27" s="460"/>
      <c r="D27" s="98" t="s">
        <v>22</v>
      </c>
      <c r="E27" s="227">
        <v>0.3</v>
      </c>
      <c r="F27" s="460"/>
      <c r="G27" s="460"/>
      <c r="H27" s="460"/>
      <c r="I27" s="460"/>
      <c r="J27" s="460"/>
    </row>
    <row r="28" spans="1:10" ht="14.45" customHeight="1">
      <c r="A28" s="458"/>
      <c r="B28" s="461"/>
      <c r="C28" s="461"/>
      <c r="D28" s="98" t="s">
        <v>24</v>
      </c>
      <c r="E28" s="227">
        <v>0.4</v>
      </c>
      <c r="F28" s="461"/>
      <c r="G28" s="461"/>
      <c r="H28" s="461"/>
      <c r="I28" s="461"/>
      <c r="J28" s="461"/>
    </row>
    <row r="29" spans="1:10" ht="73.5" customHeight="1">
      <c r="A29" s="466">
        <v>4</v>
      </c>
      <c r="B29" s="459" t="s">
        <v>376</v>
      </c>
      <c r="C29" s="459" t="s">
        <v>16</v>
      </c>
      <c r="D29" s="98" t="s">
        <v>17</v>
      </c>
      <c r="E29" s="99">
        <v>0.75</v>
      </c>
      <c r="F29" s="459" t="s">
        <v>372</v>
      </c>
      <c r="G29" s="489">
        <v>15</v>
      </c>
      <c r="H29" s="459" t="s">
        <v>377</v>
      </c>
      <c r="I29" s="488"/>
      <c r="J29" s="488"/>
    </row>
    <row r="30" spans="1:10" ht="27.75" customHeight="1">
      <c r="A30" s="457"/>
      <c r="B30" s="460"/>
      <c r="C30" s="460"/>
      <c r="D30" s="98" t="s">
        <v>20</v>
      </c>
      <c r="E30" s="99">
        <v>1.75</v>
      </c>
      <c r="F30" s="460"/>
      <c r="G30" s="460"/>
      <c r="H30" s="460"/>
      <c r="I30" s="460"/>
      <c r="J30" s="460"/>
    </row>
    <row r="31" spans="1:10" ht="14.45" customHeight="1">
      <c r="A31" s="457"/>
      <c r="B31" s="460"/>
      <c r="C31" s="460"/>
      <c r="D31" s="98" t="s">
        <v>22</v>
      </c>
      <c r="E31" s="99">
        <v>2.75</v>
      </c>
      <c r="F31" s="460"/>
      <c r="G31" s="460"/>
      <c r="H31" s="460"/>
      <c r="I31" s="460"/>
      <c r="J31" s="460"/>
    </row>
    <row r="32" spans="1:10" ht="12.75" customHeight="1">
      <c r="A32" s="458"/>
      <c r="B32" s="461"/>
      <c r="C32" s="461"/>
      <c r="D32" s="98" t="s">
        <v>24</v>
      </c>
      <c r="E32" s="99">
        <v>3.75</v>
      </c>
      <c r="F32" s="461"/>
      <c r="G32" s="461"/>
      <c r="H32" s="461"/>
      <c r="I32" s="461"/>
      <c r="J32" s="461"/>
    </row>
    <row r="33" spans="1:10" ht="180" customHeight="1">
      <c r="A33" s="104">
        <v>5</v>
      </c>
      <c r="B33" s="98" t="s">
        <v>89</v>
      </c>
      <c r="C33" s="98" t="s">
        <v>90</v>
      </c>
      <c r="D33" s="98" t="s">
        <v>91</v>
      </c>
      <c r="E33" s="98" t="s">
        <v>92</v>
      </c>
      <c r="F33" s="98" t="s">
        <v>93</v>
      </c>
      <c r="G33" s="99">
        <v>3</v>
      </c>
      <c r="H33" s="98" t="s">
        <v>116</v>
      </c>
      <c r="I33" s="103"/>
      <c r="J33" s="103"/>
    </row>
    <row r="34" spans="1:10" ht="90" customHeight="1">
      <c r="A34" s="104">
        <v>6</v>
      </c>
      <c r="B34" s="98" t="s">
        <v>95</v>
      </c>
      <c r="C34" s="98" t="s">
        <v>65</v>
      </c>
      <c r="D34" s="98" t="s">
        <v>91</v>
      </c>
      <c r="E34" s="101">
        <v>1</v>
      </c>
      <c r="F34" s="98" t="s">
        <v>70</v>
      </c>
      <c r="G34" s="99">
        <v>2</v>
      </c>
      <c r="H34" s="98" t="s">
        <v>96</v>
      </c>
      <c r="I34" s="103"/>
      <c r="J34" s="103"/>
    </row>
    <row r="35" spans="1:10" ht="60" customHeight="1">
      <c r="A35" s="98" t="s">
        <v>133</v>
      </c>
      <c r="B35" s="98" t="s">
        <v>97</v>
      </c>
      <c r="C35" s="98" t="s">
        <v>98</v>
      </c>
      <c r="D35" s="98" t="s">
        <v>83</v>
      </c>
      <c r="E35" s="101">
        <v>1</v>
      </c>
      <c r="F35" s="98" t="s">
        <v>70</v>
      </c>
      <c r="G35" s="99">
        <v>5</v>
      </c>
      <c r="H35" s="98" t="s">
        <v>96</v>
      </c>
      <c r="I35" s="103"/>
      <c r="J35" s="103"/>
    </row>
    <row r="36" spans="1:10" ht="120" customHeight="1">
      <c r="A36" s="98" t="s">
        <v>134</v>
      </c>
      <c r="B36" s="98" t="s">
        <v>99</v>
      </c>
      <c r="C36" s="98" t="s">
        <v>100</v>
      </c>
      <c r="D36" s="98" t="s">
        <v>83</v>
      </c>
      <c r="E36" s="98" t="s">
        <v>101</v>
      </c>
      <c r="F36" s="98" t="s">
        <v>102</v>
      </c>
      <c r="G36" s="99">
        <v>5</v>
      </c>
      <c r="H36" s="98" t="s">
        <v>117</v>
      </c>
      <c r="I36" s="103"/>
      <c r="J36" s="103"/>
    </row>
    <row r="37" spans="1:10" ht="14.45" customHeight="1">
      <c r="A37" s="228"/>
      <c r="B37" s="102" t="s">
        <v>104</v>
      </c>
      <c r="C37" s="103"/>
      <c r="D37" s="103"/>
      <c r="E37" s="103"/>
      <c r="F37" s="103"/>
      <c r="G37" s="104">
        <f>G4+G21+G25+G29+G33+G34+G35+G36</f>
        <v>100</v>
      </c>
      <c r="H37" s="103"/>
      <c r="I37" s="103"/>
      <c r="J37" s="105">
        <f>J5+J13+J17+J21+J25+J29+J33+J34+J35+J36</f>
        <v>0</v>
      </c>
    </row>
    <row r="38" spans="1:10" ht="13.5" customHeight="1">
      <c r="A38" s="106"/>
      <c r="B38" s="106"/>
      <c r="C38" s="106"/>
      <c r="D38" s="106"/>
      <c r="E38" s="106"/>
      <c r="F38" s="106"/>
      <c r="G38" s="106"/>
      <c r="H38" s="106"/>
      <c r="I38" s="106"/>
      <c r="J38" s="106"/>
    </row>
    <row r="39" spans="1:10" ht="30" customHeight="1">
      <c r="A39" s="107"/>
      <c r="B39" s="135" t="s">
        <v>105</v>
      </c>
      <c r="C39" s="107"/>
      <c r="D39" s="107"/>
      <c r="E39" s="107"/>
      <c r="F39" s="107"/>
      <c r="G39" s="107"/>
      <c r="H39" s="107"/>
      <c r="I39" s="107"/>
      <c r="J39" s="107"/>
    </row>
  </sheetData>
  <mergeCells count="54">
    <mergeCell ref="I9:I12"/>
    <mergeCell ref="J9:J12"/>
    <mergeCell ref="A2:J2"/>
    <mergeCell ref="H5:H8"/>
    <mergeCell ref="I5:I8"/>
    <mergeCell ref="J5:J8"/>
    <mergeCell ref="A9:A12"/>
    <mergeCell ref="B9:D12"/>
    <mergeCell ref="E9:E12"/>
    <mergeCell ref="J17:J20"/>
    <mergeCell ref="A13:A16"/>
    <mergeCell ref="B13:B16"/>
    <mergeCell ref="C13:C16"/>
    <mergeCell ref="G13:G16"/>
    <mergeCell ref="H13:H16"/>
    <mergeCell ref="I13:I16"/>
    <mergeCell ref="F4:F20"/>
    <mergeCell ref="A5:A8"/>
    <mergeCell ref="B5:B8"/>
    <mergeCell ref="C5:C8"/>
    <mergeCell ref="G5:G8"/>
    <mergeCell ref="J13:J16"/>
    <mergeCell ref="A17:A20"/>
    <mergeCell ref="G9:G12"/>
    <mergeCell ref="H9:H12"/>
    <mergeCell ref="B17:B20"/>
    <mergeCell ref="C17:C20"/>
    <mergeCell ref="G17:G20"/>
    <mergeCell ref="H17:H20"/>
    <mergeCell ref="I17:I20"/>
    <mergeCell ref="J21:J24"/>
    <mergeCell ref="F21:F24"/>
    <mergeCell ref="G21:G24"/>
    <mergeCell ref="A25:A28"/>
    <mergeCell ref="B25:B28"/>
    <mergeCell ref="C25:C28"/>
    <mergeCell ref="F25:F28"/>
    <mergeCell ref="G25:G28"/>
    <mergeCell ref="H25:H28"/>
    <mergeCell ref="I25:I28"/>
    <mergeCell ref="J25:J28"/>
    <mergeCell ref="A21:A24"/>
    <mergeCell ref="B21:B24"/>
    <mergeCell ref="C21:C24"/>
    <mergeCell ref="H21:H24"/>
    <mergeCell ref="I21:I24"/>
    <mergeCell ref="H29:H32"/>
    <mergeCell ref="I29:I32"/>
    <mergeCell ref="J29:J32"/>
    <mergeCell ref="A29:A32"/>
    <mergeCell ref="B29:B32"/>
    <mergeCell ref="C29:C32"/>
    <mergeCell ref="F29:F32"/>
    <mergeCell ref="G29:G32"/>
  </mergeCells>
  <pageMargins left="0.31496099999999999" right="0.31496099999999999" top="0" bottom="0" header="0.31496099999999999" footer="0.31496099999999999"/>
  <pageSetup orientation="portrait"/>
  <headerFooter>
    <oddFooter>&amp;C&amp;"Helvetica Neue,Regular"&amp;12&amp;K000000&amp;P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showGridLines="0" workbookViewId="0">
      <selection activeCell="H13" sqref="H13:H16"/>
    </sheetView>
  </sheetViews>
  <sheetFormatPr defaultColWidth="8.85546875" defaultRowHeight="15" customHeight="1"/>
  <cols>
    <col min="1" max="1" width="6.42578125" style="72" customWidth="1"/>
    <col min="2" max="2" width="26.85546875" style="72" customWidth="1"/>
    <col min="3" max="3" width="13" style="72" customWidth="1"/>
    <col min="4" max="4" width="23.7109375" style="72" customWidth="1"/>
    <col min="5" max="5" width="10.42578125" style="72" customWidth="1"/>
    <col min="6" max="6" width="17.28515625" style="72" customWidth="1"/>
    <col min="7" max="7" width="12.42578125" style="72" customWidth="1"/>
    <col min="8" max="8" width="41.42578125" style="72" customWidth="1"/>
    <col min="9" max="9" width="11.42578125" style="72" customWidth="1"/>
    <col min="10" max="10" width="41.85546875" style="72" customWidth="1"/>
    <col min="11" max="11" width="8.85546875" style="72" customWidth="1"/>
    <col min="12" max="16384" width="8.85546875" style="72"/>
  </cols>
  <sheetData>
    <row r="1" spans="1:10" ht="60" customHeight="1">
      <c r="A1" s="10"/>
      <c r="B1" s="10"/>
      <c r="C1" s="10"/>
      <c r="D1" s="10"/>
      <c r="E1" s="10"/>
      <c r="F1" s="10"/>
      <c r="G1" s="10"/>
      <c r="H1" s="10"/>
      <c r="I1" s="10"/>
      <c r="J1" s="19" t="s">
        <v>500</v>
      </c>
    </row>
    <row r="2" spans="1:10" ht="36" customHeight="1">
      <c r="A2" s="368" t="s">
        <v>378</v>
      </c>
      <c r="B2" s="384"/>
      <c r="C2" s="384"/>
      <c r="D2" s="384"/>
      <c r="E2" s="384"/>
      <c r="F2" s="384"/>
      <c r="G2" s="384"/>
      <c r="H2" s="384"/>
      <c r="I2" s="384"/>
      <c r="J2" s="384"/>
    </row>
    <row r="3" spans="1:10" ht="66.75" customHeigh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273</v>
      </c>
      <c r="H3" s="12" t="s">
        <v>7</v>
      </c>
      <c r="I3" s="12" t="s">
        <v>8</v>
      </c>
      <c r="J3" s="12" t="s">
        <v>9</v>
      </c>
    </row>
    <row r="4" spans="1:10" ht="21" customHeight="1">
      <c r="A4" s="13">
        <v>1</v>
      </c>
      <c r="B4" s="373" t="s">
        <v>10</v>
      </c>
      <c r="C4" s="434"/>
      <c r="D4" s="374"/>
      <c r="E4" s="14"/>
      <c r="F4" s="375" t="s">
        <v>70</v>
      </c>
      <c r="G4" s="13">
        <f>G5+G9</f>
        <v>45</v>
      </c>
      <c r="H4" s="2"/>
      <c r="I4" s="14"/>
      <c r="J4" s="14"/>
    </row>
    <row r="5" spans="1:10" ht="27" customHeight="1">
      <c r="A5" s="375" t="s">
        <v>11</v>
      </c>
      <c r="B5" s="375" t="s">
        <v>324</v>
      </c>
      <c r="C5" s="375" t="s">
        <v>16</v>
      </c>
      <c r="D5" s="12" t="s">
        <v>17</v>
      </c>
      <c r="E5" s="12" t="s">
        <v>37</v>
      </c>
      <c r="F5" s="366"/>
      <c r="G5" s="383">
        <v>15</v>
      </c>
      <c r="H5" s="375" t="s">
        <v>325</v>
      </c>
      <c r="I5" s="516"/>
      <c r="J5" s="379"/>
    </row>
    <row r="6" spans="1:10" ht="19.5" customHeight="1">
      <c r="A6" s="376"/>
      <c r="B6" s="366"/>
      <c r="C6" s="366"/>
      <c r="D6" s="12" t="s">
        <v>20</v>
      </c>
      <c r="E6" s="12" t="s">
        <v>39</v>
      </c>
      <c r="F6" s="366"/>
      <c r="G6" s="379"/>
      <c r="H6" s="366"/>
      <c r="I6" s="516"/>
      <c r="J6" s="379"/>
    </row>
    <row r="7" spans="1:10" ht="22.5" customHeight="1">
      <c r="A7" s="376"/>
      <c r="B7" s="366"/>
      <c r="C7" s="366"/>
      <c r="D7" s="12" t="s">
        <v>22</v>
      </c>
      <c r="E7" s="12" t="s">
        <v>40</v>
      </c>
      <c r="F7" s="366"/>
      <c r="G7" s="379"/>
      <c r="H7" s="366"/>
      <c r="I7" s="516"/>
      <c r="J7" s="379"/>
    </row>
    <row r="8" spans="1:10" ht="23.25" customHeight="1">
      <c r="A8" s="377"/>
      <c r="B8" s="367"/>
      <c r="C8" s="367"/>
      <c r="D8" s="12" t="s">
        <v>24</v>
      </c>
      <c r="E8" s="12" t="s">
        <v>34</v>
      </c>
      <c r="F8" s="366"/>
      <c r="G8" s="379"/>
      <c r="H8" s="367"/>
      <c r="I8" s="516"/>
      <c r="J8" s="379"/>
    </row>
    <row r="9" spans="1:10" ht="15" customHeight="1">
      <c r="A9" s="375" t="s">
        <v>29</v>
      </c>
      <c r="B9" s="507" t="s">
        <v>326</v>
      </c>
      <c r="C9" s="508"/>
      <c r="D9" s="509"/>
      <c r="E9" s="365"/>
      <c r="F9" s="366"/>
      <c r="G9" s="383">
        <f>G13+G17</f>
        <v>30</v>
      </c>
      <c r="H9" s="379"/>
      <c r="I9" s="379"/>
      <c r="J9" s="379"/>
    </row>
    <row r="10" spans="1:10" ht="9" customHeight="1">
      <c r="A10" s="376"/>
      <c r="B10" s="510"/>
      <c r="C10" s="511"/>
      <c r="D10" s="512"/>
      <c r="E10" s="366"/>
      <c r="F10" s="366"/>
      <c r="G10" s="379"/>
      <c r="H10" s="379"/>
      <c r="I10" s="379"/>
      <c r="J10" s="379"/>
    </row>
    <row r="11" spans="1:10" ht="8.1" customHeight="1">
      <c r="A11" s="376"/>
      <c r="B11" s="510"/>
      <c r="C11" s="511"/>
      <c r="D11" s="512"/>
      <c r="E11" s="366"/>
      <c r="F11" s="366"/>
      <c r="G11" s="379"/>
      <c r="H11" s="379"/>
      <c r="I11" s="379"/>
      <c r="J11" s="379"/>
    </row>
    <row r="12" spans="1:10" ht="8.25" customHeight="1">
      <c r="A12" s="377"/>
      <c r="B12" s="513"/>
      <c r="C12" s="514"/>
      <c r="D12" s="515"/>
      <c r="E12" s="367"/>
      <c r="F12" s="366"/>
      <c r="G12" s="379"/>
      <c r="H12" s="379"/>
      <c r="I12" s="379"/>
      <c r="J12" s="379"/>
    </row>
    <row r="13" spans="1:10" ht="24" customHeight="1">
      <c r="A13" s="375" t="s">
        <v>31</v>
      </c>
      <c r="B13" s="375" t="s">
        <v>327</v>
      </c>
      <c r="C13" s="375" t="s">
        <v>16</v>
      </c>
      <c r="D13" s="12" t="s">
        <v>17</v>
      </c>
      <c r="E13" s="12" t="s">
        <v>140</v>
      </c>
      <c r="F13" s="366"/>
      <c r="G13" s="383">
        <v>15</v>
      </c>
      <c r="H13" s="375" t="s">
        <v>368</v>
      </c>
      <c r="I13" s="516"/>
      <c r="J13" s="379"/>
    </row>
    <row r="14" spans="1:10" ht="23.25" customHeight="1">
      <c r="A14" s="376"/>
      <c r="B14" s="366"/>
      <c r="C14" s="366"/>
      <c r="D14" s="12" t="s">
        <v>20</v>
      </c>
      <c r="E14" s="12" t="s">
        <v>21</v>
      </c>
      <c r="F14" s="366"/>
      <c r="G14" s="379"/>
      <c r="H14" s="366"/>
      <c r="I14" s="516"/>
      <c r="J14" s="379"/>
    </row>
    <row r="15" spans="1:10" ht="22.5" customHeight="1">
      <c r="A15" s="376"/>
      <c r="B15" s="366"/>
      <c r="C15" s="366"/>
      <c r="D15" s="12" t="s">
        <v>22</v>
      </c>
      <c r="E15" s="12" t="s">
        <v>143</v>
      </c>
      <c r="F15" s="366"/>
      <c r="G15" s="379"/>
      <c r="H15" s="366"/>
      <c r="I15" s="516"/>
      <c r="J15" s="379"/>
    </row>
    <row r="16" spans="1:10" ht="20.25" customHeight="1">
      <c r="A16" s="377"/>
      <c r="B16" s="367"/>
      <c r="C16" s="367"/>
      <c r="D16" s="12" t="s">
        <v>24</v>
      </c>
      <c r="E16" s="12" t="s">
        <v>34</v>
      </c>
      <c r="F16" s="366"/>
      <c r="G16" s="379"/>
      <c r="H16" s="367"/>
      <c r="I16" s="516"/>
      <c r="J16" s="379"/>
    </row>
    <row r="17" spans="1:10" ht="22.5" customHeight="1">
      <c r="A17" s="375" t="s">
        <v>35</v>
      </c>
      <c r="B17" s="375" t="s">
        <v>344</v>
      </c>
      <c r="C17" s="375" t="s">
        <v>16</v>
      </c>
      <c r="D17" s="12" t="s">
        <v>17</v>
      </c>
      <c r="E17" s="12" t="s">
        <v>140</v>
      </c>
      <c r="F17" s="366"/>
      <c r="G17" s="383">
        <v>15</v>
      </c>
      <c r="H17" s="375" t="s">
        <v>369</v>
      </c>
      <c r="I17" s="516"/>
      <c r="J17" s="379"/>
    </row>
    <row r="18" spans="1:10" ht="18" customHeight="1">
      <c r="A18" s="376"/>
      <c r="B18" s="366"/>
      <c r="C18" s="366"/>
      <c r="D18" s="12" t="s">
        <v>20</v>
      </c>
      <c r="E18" s="12" t="s">
        <v>21</v>
      </c>
      <c r="F18" s="366"/>
      <c r="G18" s="379"/>
      <c r="H18" s="366"/>
      <c r="I18" s="516"/>
      <c r="J18" s="379"/>
    </row>
    <row r="19" spans="1:10" ht="21.75" customHeight="1">
      <c r="A19" s="376"/>
      <c r="B19" s="366"/>
      <c r="C19" s="366"/>
      <c r="D19" s="12" t="s">
        <v>22</v>
      </c>
      <c r="E19" s="12" t="s">
        <v>143</v>
      </c>
      <c r="F19" s="366"/>
      <c r="G19" s="379"/>
      <c r="H19" s="366"/>
      <c r="I19" s="516"/>
      <c r="J19" s="379"/>
    </row>
    <row r="20" spans="1:10" ht="17.25" customHeight="1">
      <c r="A20" s="377"/>
      <c r="B20" s="367"/>
      <c r="C20" s="367"/>
      <c r="D20" s="12" t="s">
        <v>24</v>
      </c>
      <c r="E20" s="12" t="s">
        <v>34</v>
      </c>
      <c r="F20" s="367"/>
      <c r="G20" s="379"/>
      <c r="H20" s="367"/>
      <c r="I20" s="516"/>
      <c r="J20" s="379"/>
    </row>
    <row r="21" spans="1:10" ht="77.25" customHeight="1">
      <c r="A21" s="447">
        <v>2</v>
      </c>
      <c r="B21" s="375" t="s">
        <v>370</v>
      </c>
      <c r="C21" s="375" t="s">
        <v>371</v>
      </c>
      <c r="D21" s="12" t="s">
        <v>17</v>
      </c>
      <c r="E21" s="31">
        <v>5</v>
      </c>
      <c r="F21" s="375" t="s">
        <v>379</v>
      </c>
      <c r="G21" s="447">
        <v>15</v>
      </c>
      <c r="H21" s="375" t="s">
        <v>373</v>
      </c>
      <c r="I21" s="365"/>
      <c r="J21" s="365"/>
    </row>
    <row r="22" spans="1:10" ht="14.45" customHeight="1">
      <c r="A22" s="448"/>
      <c r="B22" s="366"/>
      <c r="C22" s="366"/>
      <c r="D22" s="12" t="s">
        <v>20</v>
      </c>
      <c r="E22" s="31">
        <v>10</v>
      </c>
      <c r="F22" s="366"/>
      <c r="G22" s="448"/>
      <c r="H22" s="366"/>
      <c r="I22" s="366"/>
      <c r="J22" s="366"/>
    </row>
    <row r="23" spans="1:10" ht="14.45" customHeight="1">
      <c r="A23" s="448"/>
      <c r="B23" s="366"/>
      <c r="C23" s="366"/>
      <c r="D23" s="12" t="s">
        <v>22</v>
      </c>
      <c r="E23" s="31">
        <v>15</v>
      </c>
      <c r="F23" s="366"/>
      <c r="G23" s="448"/>
      <c r="H23" s="366"/>
      <c r="I23" s="366"/>
      <c r="J23" s="366"/>
    </row>
    <row r="24" spans="1:10" ht="14.45" customHeight="1">
      <c r="A24" s="449"/>
      <c r="B24" s="367"/>
      <c r="C24" s="367"/>
      <c r="D24" s="12" t="s">
        <v>24</v>
      </c>
      <c r="E24" s="31">
        <v>20</v>
      </c>
      <c r="F24" s="367"/>
      <c r="G24" s="449"/>
      <c r="H24" s="367"/>
      <c r="I24" s="367"/>
      <c r="J24" s="367"/>
    </row>
    <row r="25" spans="1:10" ht="94.5" customHeight="1">
      <c r="A25" s="447">
        <v>3</v>
      </c>
      <c r="B25" s="375" t="s">
        <v>374</v>
      </c>
      <c r="C25" s="375" t="s">
        <v>90</v>
      </c>
      <c r="D25" s="12" t="s">
        <v>17</v>
      </c>
      <c r="E25" s="44">
        <v>0.1</v>
      </c>
      <c r="F25" s="375" t="s">
        <v>379</v>
      </c>
      <c r="G25" s="370">
        <v>15</v>
      </c>
      <c r="H25" s="375" t="s">
        <v>375</v>
      </c>
      <c r="I25" s="365"/>
      <c r="J25" s="365"/>
    </row>
    <row r="26" spans="1:10" ht="14.45" customHeight="1">
      <c r="A26" s="448"/>
      <c r="B26" s="366"/>
      <c r="C26" s="366"/>
      <c r="D26" s="12" t="s">
        <v>20</v>
      </c>
      <c r="E26" s="44">
        <v>0.2</v>
      </c>
      <c r="F26" s="366"/>
      <c r="G26" s="366"/>
      <c r="H26" s="366"/>
      <c r="I26" s="366"/>
      <c r="J26" s="366"/>
    </row>
    <row r="27" spans="1:10" ht="14.45" customHeight="1">
      <c r="A27" s="448"/>
      <c r="B27" s="366"/>
      <c r="C27" s="366"/>
      <c r="D27" s="12" t="s">
        <v>22</v>
      </c>
      <c r="E27" s="44">
        <v>0.3</v>
      </c>
      <c r="F27" s="366"/>
      <c r="G27" s="366"/>
      <c r="H27" s="366"/>
      <c r="I27" s="366"/>
      <c r="J27" s="366"/>
    </row>
    <row r="28" spans="1:10" ht="14.45" customHeight="1">
      <c r="A28" s="449"/>
      <c r="B28" s="367"/>
      <c r="C28" s="367"/>
      <c r="D28" s="12" t="s">
        <v>24</v>
      </c>
      <c r="E28" s="44">
        <v>0.4</v>
      </c>
      <c r="F28" s="367"/>
      <c r="G28" s="367"/>
      <c r="H28" s="367"/>
      <c r="I28" s="367"/>
      <c r="J28" s="367"/>
    </row>
    <row r="29" spans="1:10" ht="76.5" customHeight="1">
      <c r="A29" s="447">
        <v>4</v>
      </c>
      <c r="B29" s="375" t="s">
        <v>380</v>
      </c>
      <c r="C29" s="375" t="s">
        <v>16</v>
      </c>
      <c r="D29" s="12" t="s">
        <v>17</v>
      </c>
      <c r="E29" s="13">
        <v>0.75</v>
      </c>
      <c r="F29" s="375" t="s">
        <v>379</v>
      </c>
      <c r="G29" s="370">
        <v>10</v>
      </c>
      <c r="H29" s="375" t="s">
        <v>377</v>
      </c>
      <c r="I29" s="365"/>
      <c r="J29" s="365"/>
    </row>
    <row r="30" spans="1:10" ht="14.45" customHeight="1">
      <c r="A30" s="448"/>
      <c r="B30" s="366"/>
      <c r="C30" s="366"/>
      <c r="D30" s="12" t="s">
        <v>20</v>
      </c>
      <c r="E30" s="13">
        <v>1.75</v>
      </c>
      <c r="F30" s="366"/>
      <c r="G30" s="366"/>
      <c r="H30" s="366"/>
      <c r="I30" s="366"/>
      <c r="J30" s="366"/>
    </row>
    <row r="31" spans="1:10" ht="14.45" customHeight="1">
      <c r="A31" s="448"/>
      <c r="B31" s="366"/>
      <c r="C31" s="366"/>
      <c r="D31" s="12" t="s">
        <v>22</v>
      </c>
      <c r="E31" s="13">
        <v>2.75</v>
      </c>
      <c r="F31" s="366"/>
      <c r="G31" s="366"/>
      <c r="H31" s="366"/>
      <c r="I31" s="366"/>
      <c r="J31" s="366"/>
    </row>
    <row r="32" spans="1:10" ht="14.45" customHeight="1">
      <c r="A32" s="449"/>
      <c r="B32" s="367"/>
      <c r="C32" s="367"/>
      <c r="D32" s="12" t="s">
        <v>24</v>
      </c>
      <c r="E32" s="13">
        <v>3.75</v>
      </c>
      <c r="F32" s="367"/>
      <c r="G32" s="367"/>
      <c r="H32" s="367"/>
      <c r="I32" s="367"/>
      <c r="J32" s="367"/>
    </row>
    <row r="33" spans="1:10" ht="210" customHeight="1">
      <c r="A33" s="31">
        <v>5</v>
      </c>
      <c r="B33" s="12" t="s">
        <v>89</v>
      </c>
      <c r="C33" s="12" t="s">
        <v>90</v>
      </c>
      <c r="D33" s="12" t="s">
        <v>91</v>
      </c>
      <c r="E33" s="12" t="s">
        <v>92</v>
      </c>
      <c r="F33" s="12" t="s">
        <v>93</v>
      </c>
      <c r="G33" s="13">
        <v>3</v>
      </c>
      <c r="H33" s="12" t="s">
        <v>116</v>
      </c>
      <c r="I33" s="17"/>
      <c r="J33" s="17"/>
    </row>
    <row r="34" spans="1:10" ht="120" customHeight="1">
      <c r="A34" s="31">
        <v>6</v>
      </c>
      <c r="B34" s="12" t="s">
        <v>95</v>
      </c>
      <c r="C34" s="12" t="s">
        <v>65</v>
      </c>
      <c r="D34" s="12" t="s">
        <v>91</v>
      </c>
      <c r="E34" s="18">
        <v>1</v>
      </c>
      <c r="F34" s="12" t="s">
        <v>70</v>
      </c>
      <c r="G34" s="13">
        <v>2</v>
      </c>
      <c r="H34" s="12" t="s">
        <v>96</v>
      </c>
      <c r="I34" s="17"/>
      <c r="J34" s="17"/>
    </row>
    <row r="35" spans="1:10" ht="75" customHeight="1">
      <c r="A35" s="12" t="s">
        <v>133</v>
      </c>
      <c r="B35" s="12" t="s">
        <v>97</v>
      </c>
      <c r="C35" s="12" t="s">
        <v>98</v>
      </c>
      <c r="D35" s="12" t="s">
        <v>83</v>
      </c>
      <c r="E35" s="18">
        <v>1</v>
      </c>
      <c r="F35" s="12" t="s">
        <v>70</v>
      </c>
      <c r="G35" s="13">
        <v>5</v>
      </c>
      <c r="H35" s="12" t="s">
        <v>96</v>
      </c>
      <c r="I35" s="17"/>
      <c r="J35" s="17"/>
    </row>
    <row r="36" spans="1:10" ht="105" customHeight="1">
      <c r="A36" s="12" t="s">
        <v>134</v>
      </c>
      <c r="B36" s="12" t="s">
        <v>99</v>
      </c>
      <c r="C36" s="12" t="s">
        <v>100</v>
      </c>
      <c r="D36" s="12" t="s">
        <v>83</v>
      </c>
      <c r="E36" s="12" t="s">
        <v>101</v>
      </c>
      <c r="F36" s="12" t="s">
        <v>102</v>
      </c>
      <c r="G36" s="13">
        <v>5</v>
      </c>
      <c r="H36" s="12" t="s">
        <v>117</v>
      </c>
      <c r="I36" s="17"/>
      <c r="J36" s="17"/>
    </row>
    <row r="37" spans="1:10" ht="14.45" customHeight="1">
      <c r="A37" s="29"/>
      <c r="B37" s="39" t="s">
        <v>104</v>
      </c>
      <c r="C37" s="17"/>
      <c r="D37" s="17"/>
      <c r="E37" s="17"/>
      <c r="F37" s="17"/>
      <c r="G37" s="31">
        <f>G4+G21+G25+G29+G33+G34+G35+G36</f>
        <v>100</v>
      </c>
      <c r="H37" s="17"/>
      <c r="I37" s="17"/>
      <c r="J37" s="40">
        <f>J5+J13+J17+J21+J25+J29+J33+J34+J35+J36</f>
        <v>0</v>
      </c>
    </row>
    <row r="38" spans="1:10" ht="13.5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</row>
    <row r="39" spans="1:10" ht="30" customHeight="1">
      <c r="A39" s="10"/>
      <c r="B39" s="19" t="s">
        <v>105</v>
      </c>
      <c r="C39" s="10"/>
      <c r="D39" s="10"/>
      <c r="E39" s="10"/>
      <c r="F39" s="10"/>
      <c r="G39" s="10"/>
      <c r="H39" s="10"/>
      <c r="I39" s="10"/>
      <c r="J39" s="10"/>
    </row>
  </sheetData>
  <mergeCells count="55">
    <mergeCell ref="I17:I20"/>
    <mergeCell ref="J17:J20"/>
    <mergeCell ref="A2:J2"/>
    <mergeCell ref="A5:A8"/>
    <mergeCell ref="B5:B8"/>
    <mergeCell ref="C5:C8"/>
    <mergeCell ref="A9:A12"/>
    <mergeCell ref="F4:F20"/>
    <mergeCell ref="G5:G8"/>
    <mergeCell ref="G9:G12"/>
    <mergeCell ref="A13:A16"/>
    <mergeCell ref="B13:B16"/>
    <mergeCell ref="I5:I8"/>
    <mergeCell ref="J5:J8"/>
    <mergeCell ref="B4:D4"/>
    <mergeCell ref="C13:C16"/>
    <mergeCell ref="I9:I12"/>
    <mergeCell ref="J9:J12"/>
    <mergeCell ref="I13:I16"/>
    <mergeCell ref="E9:E12"/>
    <mergeCell ref="H5:H8"/>
    <mergeCell ref="H9:H12"/>
    <mergeCell ref="H13:H16"/>
    <mergeCell ref="J13:J16"/>
    <mergeCell ref="G13:G16"/>
    <mergeCell ref="A17:A20"/>
    <mergeCell ref="B17:B20"/>
    <mergeCell ref="C17:C20"/>
    <mergeCell ref="H17:H20"/>
    <mergeCell ref="B9:D12"/>
    <mergeCell ref="G17:G20"/>
    <mergeCell ref="H21:H24"/>
    <mergeCell ref="I21:I24"/>
    <mergeCell ref="J21:J24"/>
    <mergeCell ref="A25:A28"/>
    <mergeCell ref="B25:B28"/>
    <mergeCell ref="C25:C28"/>
    <mergeCell ref="H25:H28"/>
    <mergeCell ref="G25:G28"/>
    <mergeCell ref="F25:F28"/>
    <mergeCell ref="I25:I28"/>
    <mergeCell ref="J25:J28"/>
    <mergeCell ref="A21:A24"/>
    <mergeCell ref="B21:B24"/>
    <mergeCell ref="C21:C24"/>
    <mergeCell ref="F21:F24"/>
    <mergeCell ref="G21:G24"/>
    <mergeCell ref="H29:H32"/>
    <mergeCell ref="I29:I32"/>
    <mergeCell ref="J29:J32"/>
    <mergeCell ref="A29:A32"/>
    <mergeCell ref="B29:B32"/>
    <mergeCell ref="C29:C32"/>
    <mergeCell ref="F29:F32"/>
    <mergeCell ref="G29:G32"/>
  </mergeCells>
  <pageMargins left="0.31496099999999999" right="0.31496099999999999" top="0" bottom="0" header="0.31496099999999999" footer="0.31496099999999999"/>
  <pageSetup orientation="portrait"/>
  <headerFooter>
    <oddFooter>&amp;C&amp;"Helvetica Neue,Regular"&amp;12&amp;K000000&amp;P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showGridLines="0" workbookViewId="0">
      <selection activeCell="H9" sqref="H9"/>
    </sheetView>
  </sheetViews>
  <sheetFormatPr defaultColWidth="8.85546875" defaultRowHeight="15" customHeight="1"/>
  <cols>
    <col min="1" max="1" width="6.28515625" style="73" customWidth="1"/>
    <col min="2" max="2" width="30" style="73" customWidth="1"/>
    <col min="3" max="3" width="11.42578125" style="73" customWidth="1"/>
    <col min="4" max="4" width="22" style="73" customWidth="1"/>
    <col min="5" max="5" width="9.7109375" style="73" customWidth="1"/>
    <col min="6" max="6" width="24.140625" style="73" customWidth="1"/>
    <col min="7" max="7" width="12.42578125" style="73" customWidth="1"/>
    <col min="8" max="8" width="34.85546875" style="73" customWidth="1"/>
    <col min="9" max="9" width="8.28515625" style="73" customWidth="1"/>
    <col min="10" max="10" width="42.28515625" style="73" customWidth="1"/>
    <col min="11" max="13" width="8.85546875" style="73" customWidth="1"/>
    <col min="14" max="16384" width="8.85546875" style="73"/>
  </cols>
  <sheetData>
    <row r="1" spans="1:12" ht="60" customHeight="1">
      <c r="A1" s="10"/>
      <c r="B1" s="10"/>
      <c r="C1" s="10"/>
      <c r="D1" s="10"/>
      <c r="E1" s="10"/>
      <c r="F1" s="10"/>
      <c r="G1" s="10"/>
      <c r="H1" s="10"/>
      <c r="I1" s="10"/>
      <c r="J1" s="19" t="s">
        <v>501</v>
      </c>
      <c r="K1" s="24"/>
      <c r="L1" s="24"/>
    </row>
    <row r="2" spans="1:12" ht="31.5" customHeight="1">
      <c r="A2" s="368" t="s">
        <v>381</v>
      </c>
      <c r="B2" s="369"/>
      <c r="C2" s="369"/>
      <c r="D2" s="369"/>
      <c r="E2" s="369"/>
      <c r="F2" s="369"/>
      <c r="G2" s="369"/>
      <c r="H2" s="369"/>
      <c r="I2" s="369"/>
      <c r="J2" s="369"/>
      <c r="K2" s="24"/>
      <c r="L2" s="24"/>
    </row>
    <row r="3" spans="1:12" ht="58.5" customHeigh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273</v>
      </c>
      <c r="H3" s="12" t="s">
        <v>7</v>
      </c>
      <c r="I3" s="12" t="s">
        <v>8</v>
      </c>
      <c r="J3" s="12" t="s">
        <v>9</v>
      </c>
      <c r="K3" s="25"/>
      <c r="L3" s="24"/>
    </row>
    <row r="4" spans="1:12" ht="42" customHeight="1">
      <c r="A4" s="12" t="s">
        <v>254</v>
      </c>
      <c r="B4" s="373" t="s">
        <v>222</v>
      </c>
      <c r="C4" s="434"/>
      <c r="D4" s="374"/>
      <c r="E4" s="14"/>
      <c r="F4" s="14"/>
      <c r="G4" s="13">
        <f>G5+G9+G18</f>
        <v>60</v>
      </c>
      <c r="H4" s="14"/>
      <c r="I4" s="14"/>
      <c r="J4" s="14"/>
      <c r="K4" s="25"/>
      <c r="L4" s="24"/>
    </row>
    <row r="5" spans="1:12" ht="29.25" customHeight="1">
      <c r="A5" s="378" t="s">
        <v>11</v>
      </c>
      <c r="B5" s="375" t="s">
        <v>324</v>
      </c>
      <c r="C5" s="375" t="s">
        <v>16</v>
      </c>
      <c r="D5" s="12" t="s">
        <v>17</v>
      </c>
      <c r="E5" s="12" t="s">
        <v>37</v>
      </c>
      <c r="F5" s="375" t="s">
        <v>70</v>
      </c>
      <c r="G5" s="447">
        <v>15</v>
      </c>
      <c r="H5" s="375" t="s">
        <v>325</v>
      </c>
      <c r="I5" s="475"/>
      <c r="J5" s="453"/>
      <c r="K5" s="25"/>
      <c r="L5" s="24"/>
    </row>
    <row r="6" spans="1:12" ht="33" customHeight="1">
      <c r="A6" s="378"/>
      <c r="B6" s="366"/>
      <c r="C6" s="366"/>
      <c r="D6" s="12" t="s">
        <v>20</v>
      </c>
      <c r="E6" s="12" t="s">
        <v>39</v>
      </c>
      <c r="F6" s="366"/>
      <c r="G6" s="448"/>
      <c r="H6" s="366"/>
      <c r="I6" s="476"/>
      <c r="J6" s="448"/>
      <c r="K6" s="25"/>
      <c r="L6" s="24"/>
    </row>
    <row r="7" spans="1:12" ht="22.5" customHeight="1">
      <c r="A7" s="378"/>
      <c r="B7" s="366"/>
      <c r="C7" s="366"/>
      <c r="D7" s="12" t="s">
        <v>22</v>
      </c>
      <c r="E7" s="12" t="s">
        <v>40</v>
      </c>
      <c r="F7" s="366"/>
      <c r="G7" s="448"/>
      <c r="H7" s="366"/>
      <c r="I7" s="476"/>
      <c r="J7" s="448"/>
      <c r="K7" s="25"/>
      <c r="L7" s="24"/>
    </row>
    <row r="8" spans="1:12" ht="36.75" customHeight="1">
      <c r="A8" s="378"/>
      <c r="B8" s="367"/>
      <c r="C8" s="367"/>
      <c r="D8" s="12" t="s">
        <v>24</v>
      </c>
      <c r="E8" s="12" t="s">
        <v>34</v>
      </c>
      <c r="F8" s="367"/>
      <c r="G8" s="449"/>
      <c r="H8" s="367"/>
      <c r="I8" s="477"/>
      <c r="J8" s="449"/>
      <c r="K8" s="25"/>
      <c r="L8" s="24"/>
    </row>
    <row r="9" spans="1:12" ht="34.5" customHeight="1">
      <c r="A9" s="12" t="s">
        <v>29</v>
      </c>
      <c r="B9" s="373" t="s">
        <v>326</v>
      </c>
      <c r="C9" s="434"/>
      <c r="D9" s="374"/>
      <c r="E9" s="14"/>
      <c r="F9" s="14"/>
      <c r="G9" s="31">
        <f>G10+G14</f>
        <v>30</v>
      </c>
      <c r="H9" s="14"/>
      <c r="I9" s="49"/>
      <c r="J9" s="17"/>
      <c r="K9" s="25"/>
      <c r="L9" s="24"/>
    </row>
    <row r="10" spans="1:12" ht="34.5" customHeight="1">
      <c r="A10" s="375" t="s">
        <v>31</v>
      </c>
      <c r="B10" s="375" t="s">
        <v>327</v>
      </c>
      <c r="C10" s="375" t="s">
        <v>16</v>
      </c>
      <c r="D10" s="12" t="s">
        <v>17</v>
      </c>
      <c r="E10" s="12" t="s">
        <v>140</v>
      </c>
      <c r="F10" s="375" t="s">
        <v>70</v>
      </c>
      <c r="G10" s="447">
        <v>15</v>
      </c>
      <c r="H10" s="375" t="s">
        <v>368</v>
      </c>
      <c r="I10" s="475"/>
      <c r="J10" s="453"/>
      <c r="K10" s="25"/>
      <c r="L10" s="24"/>
    </row>
    <row r="11" spans="1:12" ht="34.5" customHeight="1">
      <c r="A11" s="376"/>
      <c r="B11" s="366"/>
      <c r="C11" s="366"/>
      <c r="D11" s="12" t="s">
        <v>20</v>
      </c>
      <c r="E11" s="12" t="s">
        <v>21</v>
      </c>
      <c r="F11" s="366"/>
      <c r="G11" s="448"/>
      <c r="H11" s="366"/>
      <c r="I11" s="476"/>
      <c r="J11" s="448"/>
      <c r="K11" s="25"/>
      <c r="L11" s="24"/>
    </row>
    <row r="12" spans="1:12" ht="29.25" customHeight="1">
      <c r="A12" s="376"/>
      <c r="B12" s="366"/>
      <c r="C12" s="366"/>
      <c r="D12" s="12" t="s">
        <v>22</v>
      </c>
      <c r="E12" s="12" t="s">
        <v>143</v>
      </c>
      <c r="F12" s="366"/>
      <c r="G12" s="448"/>
      <c r="H12" s="366"/>
      <c r="I12" s="476"/>
      <c r="J12" s="448"/>
      <c r="K12" s="25"/>
      <c r="L12" s="24"/>
    </row>
    <row r="13" spans="1:12" ht="19.5" customHeight="1">
      <c r="A13" s="377"/>
      <c r="B13" s="367"/>
      <c r="C13" s="367"/>
      <c r="D13" s="12" t="s">
        <v>24</v>
      </c>
      <c r="E13" s="12" t="s">
        <v>382</v>
      </c>
      <c r="F13" s="367"/>
      <c r="G13" s="449"/>
      <c r="H13" s="367"/>
      <c r="I13" s="477"/>
      <c r="J13" s="449"/>
      <c r="K13" s="25"/>
      <c r="L13" s="24"/>
    </row>
    <row r="14" spans="1:12" ht="75.75" customHeight="1">
      <c r="A14" s="375" t="s">
        <v>35</v>
      </c>
      <c r="B14" s="375" t="s">
        <v>329</v>
      </c>
      <c r="C14" s="375" t="s">
        <v>16</v>
      </c>
      <c r="D14" s="12" t="s">
        <v>17</v>
      </c>
      <c r="E14" s="12" t="s">
        <v>140</v>
      </c>
      <c r="F14" s="375" t="s">
        <v>70</v>
      </c>
      <c r="G14" s="447">
        <v>15</v>
      </c>
      <c r="H14" s="375" t="s">
        <v>369</v>
      </c>
      <c r="I14" s="475"/>
      <c r="J14" s="453"/>
      <c r="K14" s="25"/>
      <c r="L14" s="24"/>
    </row>
    <row r="15" spans="1:12" ht="30.75" customHeight="1">
      <c r="A15" s="376"/>
      <c r="B15" s="366"/>
      <c r="C15" s="366"/>
      <c r="D15" s="12" t="s">
        <v>20</v>
      </c>
      <c r="E15" s="12" t="s">
        <v>21</v>
      </c>
      <c r="F15" s="366"/>
      <c r="G15" s="448"/>
      <c r="H15" s="366"/>
      <c r="I15" s="476"/>
      <c r="J15" s="448"/>
      <c r="K15" s="25"/>
      <c r="L15" s="24"/>
    </row>
    <row r="16" spans="1:12" ht="34.5" customHeight="1">
      <c r="A16" s="376"/>
      <c r="B16" s="366"/>
      <c r="C16" s="366"/>
      <c r="D16" s="12" t="s">
        <v>22</v>
      </c>
      <c r="E16" s="12" t="s">
        <v>143</v>
      </c>
      <c r="F16" s="366"/>
      <c r="G16" s="448"/>
      <c r="H16" s="366"/>
      <c r="I16" s="476"/>
      <c r="J16" s="448"/>
      <c r="K16" s="25"/>
      <c r="L16" s="24"/>
    </row>
    <row r="17" spans="1:12" ht="16.5" customHeight="1">
      <c r="A17" s="377"/>
      <c r="B17" s="367"/>
      <c r="C17" s="367"/>
      <c r="D17" s="12" t="s">
        <v>24</v>
      </c>
      <c r="E17" s="12" t="s">
        <v>382</v>
      </c>
      <c r="F17" s="367"/>
      <c r="G17" s="449"/>
      <c r="H17" s="367"/>
      <c r="I17" s="477"/>
      <c r="J17" s="449"/>
      <c r="K17" s="25"/>
      <c r="L17" s="24"/>
    </row>
    <row r="18" spans="1:12" ht="34.5" customHeight="1">
      <c r="A18" s="375" t="s">
        <v>44</v>
      </c>
      <c r="B18" s="375" t="s">
        <v>345</v>
      </c>
      <c r="C18" s="375" t="s">
        <v>16</v>
      </c>
      <c r="D18" s="12" t="s">
        <v>17</v>
      </c>
      <c r="E18" s="12" t="s">
        <v>140</v>
      </c>
      <c r="F18" s="375" t="s">
        <v>70</v>
      </c>
      <c r="G18" s="447">
        <v>15</v>
      </c>
      <c r="H18" s="375" t="s">
        <v>383</v>
      </c>
      <c r="I18" s="475"/>
      <c r="J18" s="453"/>
      <c r="K18" s="25"/>
      <c r="L18" s="24"/>
    </row>
    <row r="19" spans="1:12" ht="32.25" customHeight="1">
      <c r="A19" s="376"/>
      <c r="B19" s="366"/>
      <c r="C19" s="366"/>
      <c r="D19" s="12" t="s">
        <v>20</v>
      </c>
      <c r="E19" s="12" t="s">
        <v>21</v>
      </c>
      <c r="F19" s="366"/>
      <c r="G19" s="448"/>
      <c r="H19" s="366"/>
      <c r="I19" s="476"/>
      <c r="J19" s="448"/>
      <c r="K19" s="25"/>
      <c r="L19" s="24"/>
    </row>
    <row r="20" spans="1:12" ht="34.5" customHeight="1">
      <c r="A20" s="376"/>
      <c r="B20" s="366"/>
      <c r="C20" s="366"/>
      <c r="D20" s="12" t="s">
        <v>22</v>
      </c>
      <c r="E20" s="12" t="s">
        <v>143</v>
      </c>
      <c r="F20" s="366"/>
      <c r="G20" s="448"/>
      <c r="H20" s="366"/>
      <c r="I20" s="476"/>
      <c r="J20" s="448"/>
      <c r="K20" s="25"/>
      <c r="L20" s="24"/>
    </row>
    <row r="21" spans="1:12" ht="20.25" customHeight="1">
      <c r="A21" s="377"/>
      <c r="B21" s="367"/>
      <c r="C21" s="367"/>
      <c r="D21" s="12" t="s">
        <v>24</v>
      </c>
      <c r="E21" s="12" t="s">
        <v>382</v>
      </c>
      <c r="F21" s="367"/>
      <c r="G21" s="449"/>
      <c r="H21" s="367"/>
      <c r="I21" s="477"/>
      <c r="J21" s="449"/>
      <c r="K21" s="25"/>
      <c r="L21" s="24"/>
    </row>
    <row r="22" spans="1:12" ht="126" customHeight="1">
      <c r="A22" s="447">
        <v>2</v>
      </c>
      <c r="B22" s="375" t="s">
        <v>384</v>
      </c>
      <c r="C22" s="375" t="s">
        <v>16</v>
      </c>
      <c r="D22" s="12" t="s">
        <v>17</v>
      </c>
      <c r="E22" s="12" t="s">
        <v>385</v>
      </c>
      <c r="F22" s="375" t="s">
        <v>386</v>
      </c>
      <c r="G22" s="370">
        <v>10</v>
      </c>
      <c r="H22" s="375" t="s">
        <v>387</v>
      </c>
      <c r="I22" s="365"/>
      <c r="J22" s="365"/>
      <c r="K22" s="25"/>
      <c r="L22" s="24"/>
    </row>
    <row r="23" spans="1:12" ht="15" customHeight="1">
      <c r="A23" s="448"/>
      <c r="B23" s="366"/>
      <c r="C23" s="366"/>
      <c r="D23" s="12" t="s">
        <v>20</v>
      </c>
      <c r="E23" s="12" t="s">
        <v>388</v>
      </c>
      <c r="F23" s="366"/>
      <c r="G23" s="366"/>
      <c r="H23" s="366"/>
      <c r="I23" s="366"/>
      <c r="J23" s="366"/>
      <c r="K23" s="25"/>
      <c r="L23" s="74"/>
    </row>
    <row r="24" spans="1:12" ht="14.45" customHeight="1">
      <c r="A24" s="448"/>
      <c r="B24" s="366"/>
      <c r="C24" s="366"/>
      <c r="D24" s="12" t="s">
        <v>22</v>
      </c>
      <c r="E24" s="12" t="s">
        <v>389</v>
      </c>
      <c r="F24" s="366"/>
      <c r="G24" s="366"/>
      <c r="H24" s="366"/>
      <c r="I24" s="366"/>
      <c r="J24" s="366"/>
      <c r="K24" s="25"/>
      <c r="L24" s="24"/>
    </row>
    <row r="25" spans="1:12" ht="36.75" customHeight="1">
      <c r="A25" s="449"/>
      <c r="B25" s="367"/>
      <c r="C25" s="367"/>
      <c r="D25" s="12" t="s">
        <v>24</v>
      </c>
      <c r="E25" s="12" t="s">
        <v>390</v>
      </c>
      <c r="F25" s="367"/>
      <c r="G25" s="367"/>
      <c r="H25" s="367"/>
      <c r="I25" s="367"/>
      <c r="J25" s="367"/>
      <c r="K25" s="25"/>
      <c r="L25" s="24"/>
    </row>
    <row r="26" spans="1:12" ht="144" customHeight="1">
      <c r="A26" s="31">
        <v>3</v>
      </c>
      <c r="B26" s="12" t="s">
        <v>89</v>
      </c>
      <c r="C26" s="12" t="s">
        <v>90</v>
      </c>
      <c r="D26" s="39" t="s">
        <v>91</v>
      </c>
      <c r="E26" s="12" t="s">
        <v>92</v>
      </c>
      <c r="F26" s="12" t="s">
        <v>93</v>
      </c>
      <c r="G26" s="31">
        <v>3</v>
      </c>
      <c r="H26" s="12" t="s">
        <v>116</v>
      </c>
      <c r="I26" s="17"/>
      <c r="J26" s="17"/>
      <c r="K26" s="25"/>
      <c r="L26" s="24"/>
    </row>
    <row r="27" spans="1:12" ht="99" customHeight="1">
      <c r="A27" s="31">
        <v>4</v>
      </c>
      <c r="B27" s="12" t="s">
        <v>95</v>
      </c>
      <c r="C27" s="12" t="s">
        <v>65</v>
      </c>
      <c r="D27" s="39" t="s">
        <v>91</v>
      </c>
      <c r="E27" s="18">
        <v>1</v>
      </c>
      <c r="F27" s="12" t="s">
        <v>70</v>
      </c>
      <c r="G27" s="31">
        <v>2</v>
      </c>
      <c r="H27" s="12" t="s">
        <v>96</v>
      </c>
      <c r="I27" s="17"/>
      <c r="J27" s="17"/>
      <c r="K27" s="25"/>
      <c r="L27" s="24"/>
    </row>
    <row r="28" spans="1:12" ht="59.25" customHeight="1">
      <c r="A28" s="31">
        <v>5</v>
      </c>
      <c r="B28" s="12" t="s">
        <v>231</v>
      </c>
      <c r="C28" s="12" t="s">
        <v>16</v>
      </c>
      <c r="D28" s="12" t="s">
        <v>83</v>
      </c>
      <c r="E28" s="12" t="s">
        <v>232</v>
      </c>
      <c r="F28" s="12" t="s">
        <v>102</v>
      </c>
      <c r="G28" s="13">
        <v>10</v>
      </c>
      <c r="H28" s="12" t="s">
        <v>233</v>
      </c>
      <c r="I28" s="17"/>
      <c r="J28" s="17"/>
      <c r="K28" s="25"/>
      <c r="L28" s="24"/>
    </row>
    <row r="29" spans="1:12" ht="66" customHeight="1">
      <c r="A29" s="31">
        <v>6</v>
      </c>
      <c r="B29" s="12" t="s">
        <v>234</v>
      </c>
      <c r="C29" s="12" t="s">
        <v>235</v>
      </c>
      <c r="D29" s="12" t="s">
        <v>83</v>
      </c>
      <c r="E29" s="18">
        <v>1</v>
      </c>
      <c r="F29" s="12" t="s">
        <v>70</v>
      </c>
      <c r="G29" s="13">
        <v>5</v>
      </c>
      <c r="H29" s="12" t="s">
        <v>96</v>
      </c>
      <c r="I29" s="17"/>
      <c r="J29" s="17"/>
      <c r="K29" s="25"/>
      <c r="L29" s="24"/>
    </row>
    <row r="30" spans="1:12" ht="141.75" customHeight="1">
      <c r="A30" s="31">
        <v>7</v>
      </c>
      <c r="B30" s="12" t="s">
        <v>237</v>
      </c>
      <c r="C30" s="12" t="s">
        <v>100</v>
      </c>
      <c r="D30" s="12" t="s">
        <v>83</v>
      </c>
      <c r="E30" s="12" t="s">
        <v>101</v>
      </c>
      <c r="F30" s="12" t="s">
        <v>102</v>
      </c>
      <c r="G30" s="13">
        <v>5</v>
      </c>
      <c r="H30" s="12" t="s">
        <v>117</v>
      </c>
      <c r="I30" s="17"/>
      <c r="J30" s="17"/>
      <c r="K30" s="25"/>
      <c r="L30" s="24"/>
    </row>
    <row r="31" spans="1:12" ht="90" customHeight="1">
      <c r="A31" s="31">
        <v>8</v>
      </c>
      <c r="B31" s="12" t="s">
        <v>238</v>
      </c>
      <c r="C31" s="12" t="s">
        <v>239</v>
      </c>
      <c r="D31" s="12" t="s">
        <v>83</v>
      </c>
      <c r="E31" s="13">
        <v>0</v>
      </c>
      <c r="F31" s="12" t="s">
        <v>102</v>
      </c>
      <c r="G31" s="13">
        <v>5</v>
      </c>
      <c r="H31" s="12" t="s">
        <v>240</v>
      </c>
      <c r="I31" s="17"/>
      <c r="J31" s="17"/>
      <c r="K31" s="25"/>
      <c r="L31" s="24"/>
    </row>
    <row r="32" spans="1:12" ht="19.5" customHeight="1">
      <c r="A32" s="29"/>
      <c r="B32" s="39" t="s">
        <v>104</v>
      </c>
      <c r="C32" s="17"/>
      <c r="D32" s="17"/>
      <c r="E32" s="17"/>
      <c r="F32" s="17"/>
      <c r="G32" s="31">
        <f>G4+G22+G26+G27+G28+G29+G30+G31</f>
        <v>100</v>
      </c>
      <c r="H32" s="17"/>
      <c r="I32" s="17"/>
      <c r="J32" s="40">
        <f>J5+J10+J14+J18+J22+J26+J27+J28+J29+J30+J31</f>
        <v>0</v>
      </c>
      <c r="K32" s="25"/>
      <c r="L32" s="24"/>
    </row>
    <row r="33" spans="1:12" ht="13.5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24"/>
      <c r="L33" s="24"/>
    </row>
    <row r="34" spans="1:12" ht="30" customHeight="1">
      <c r="A34" s="10"/>
      <c r="B34" s="19" t="s">
        <v>105</v>
      </c>
      <c r="C34" s="10"/>
      <c r="D34" s="10"/>
      <c r="E34" s="10"/>
      <c r="F34" s="10"/>
      <c r="G34" s="10"/>
      <c r="H34" s="10"/>
      <c r="I34" s="10"/>
      <c r="J34" s="10"/>
      <c r="K34" s="24"/>
      <c r="L34" s="24"/>
    </row>
  </sheetData>
  <mergeCells count="43">
    <mergeCell ref="B9:D9"/>
    <mergeCell ref="G14:G17"/>
    <mergeCell ref="I10:I13"/>
    <mergeCell ref="J10:J13"/>
    <mergeCell ref="I14:I17"/>
    <mergeCell ref="H14:H17"/>
    <mergeCell ref="J14:J17"/>
    <mergeCell ref="G10:G13"/>
    <mergeCell ref="H10:H13"/>
    <mergeCell ref="A10:A13"/>
    <mergeCell ref="A14:A17"/>
    <mergeCell ref="B14:B17"/>
    <mergeCell ref="C14:C17"/>
    <mergeCell ref="F14:F17"/>
    <mergeCell ref="F10:F13"/>
    <mergeCell ref="B10:B13"/>
    <mergeCell ref="C10:C13"/>
    <mergeCell ref="I5:I8"/>
    <mergeCell ref="J5:J8"/>
    <mergeCell ref="A2:J2"/>
    <mergeCell ref="A5:A8"/>
    <mergeCell ref="B5:B8"/>
    <mergeCell ref="C5:C8"/>
    <mergeCell ref="G5:G8"/>
    <mergeCell ref="H5:H8"/>
    <mergeCell ref="F5:F8"/>
    <mergeCell ref="B4:D4"/>
    <mergeCell ref="H22:H25"/>
    <mergeCell ref="I22:I25"/>
    <mergeCell ref="J22:J25"/>
    <mergeCell ref="A22:A25"/>
    <mergeCell ref="B22:B25"/>
    <mergeCell ref="C22:C25"/>
    <mergeCell ref="F22:F25"/>
    <mergeCell ref="G22:G25"/>
    <mergeCell ref="H18:H21"/>
    <mergeCell ref="I18:I21"/>
    <mergeCell ref="J18:J21"/>
    <mergeCell ref="A18:A21"/>
    <mergeCell ref="B18:B21"/>
    <mergeCell ref="C18:C21"/>
    <mergeCell ref="F18:F21"/>
    <mergeCell ref="G18:G21"/>
  </mergeCells>
  <pageMargins left="0.31496099999999999" right="0.31496099999999999" top="0.55118100000000003" bottom="0.748031" header="0.31496099999999999" footer="0.31496099999999999"/>
  <pageSetup orientation="portrait"/>
  <headerFooter>
    <oddFooter>&amp;C&amp;"Helvetica Neue,Regular"&amp;12&amp;K000000&amp;P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showGridLines="0" workbookViewId="0">
      <selection activeCell="I10" sqref="I10:I13"/>
    </sheetView>
  </sheetViews>
  <sheetFormatPr defaultColWidth="8.85546875" defaultRowHeight="15" customHeight="1"/>
  <cols>
    <col min="1" max="1" width="5.85546875" style="75" customWidth="1"/>
    <col min="2" max="2" width="25.140625" style="75" customWidth="1"/>
    <col min="3" max="3" width="10.42578125" style="75" customWidth="1"/>
    <col min="4" max="4" width="24" style="75" customWidth="1"/>
    <col min="5" max="5" width="10.42578125" style="75" customWidth="1"/>
    <col min="6" max="6" width="20.7109375" style="75" customWidth="1"/>
    <col min="7" max="7" width="10.85546875" style="75" customWidth="1"/>
    <col min="8" max="8" width="33.140625" style="75" customWidth="1"/>
    <col min="9" max="9" width="8.42578125" style="75" customWidth="1"/>
    <col min="10" max="10" width="44" style="75" customWidth="1"/>
    <col min="11" max="11" width="8.85546875" style="75" customWidth="1"/>
    <col min="12" max="16384" width="8.85546875" style="75"/>
  </cols>
  <sheetData>
    <row r="1" spans="1:10" ht="64.5" customHeight="1">
      <c r="A1" s="10"/>
      <c r="B1" s="10"/>
      <c r="C1" s="10"/>
      <c r="D1" s="10"/>
      <c r="E1" s="10"/>
      <c r="F1" s="10"/>
      <c r="G1" s="10"/>
      <c r="H1" s="10"/>
      <c r="I1" s="10"/>
      <c r="J1" s="19" t="s">
        <v>502</v>
      </c>
    </row>
    <row r="2" spans="1:10" ht="29.25" customHeight="1">
      <c r="A2" s="368" t="s">
        <v>391</v>
      </c>
      <c r="B2" s="369"/>
      <c r="C2" s="369"/>
      <c r="D2" s="369"/>
      <c r="E2" s="369"/>
      <c r="F2" s="369"/>
      <c r="G2" s="369"/>
      <c r="H2" s="369"/>
      <c r="I2" s="369"/>
      <c r="J2" s="369"/>
    </row>
    <row r="3" spans="1:10" ht="75.75" customHeigh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273</v>
      </c>
      <c r="H3" s="12" t="s">
        <v>7</v>
      </c>
      <c r="I3" s="12" t="s">
        <v>8</v>
      </c>
      <c r="J3" s="12" t="s">
        <v>9</v>
      </c>
    </row>
    <row r="4" spans="1:10" ht="51" customHeight="1">
      <c r="A4" s="12" t="s">
        <v>254</v>
      </c>
      <c r="B4" s="373" t="s">
        <v>222</v>
      </c>
      <c r="C4" s="434"/>
      <c r="D4" s="374"/>
      <c r="E4" s="14"/>
      <c r="F4" s="14"/>
      <c r="G4" s="13">
        <f>G5+G9+G18</f>
        <v>60</v>
      </c>
      <c r="H4" s="14"/>
      <c r="I4" s="14"/>
      <c r="J4" s="14"/>
    </row>
    <row r="5" spans="1:10" ht="15" customHeight="1">
      <c r="A5" s="378" t="s">
        <v>11</v>
      </c>
      <c r="B5" s="375" t="s">
        <v>324</v>
      </c>
      <c r="C5" s="375" t="s">
        <v>16</v>
      </c>
      <c r="D5" s="12" t="s">
        <v>17</v>
      </c>
      <c r="E5" s="12" t="s">
        <v>37</v>
      </c>
      <c r="F5" s="378" t="s">
        <v>70</v>
      </c>
      <c r="G5" s="447">
        <v>15</v>
      </c>
      <c r="H5" s="375" t="s">
        <v>325</v>
      </c>
      <c r="I5" s="475"/>
      <c r="J5" s="453"/>
    </row>
    <row r="6" spans="1:10" ht="30" customHeight="1">
      <c r="A6" s="378"/>
      <c r="B6" s="366"/>
      <c r="C6" s="366"/>
      <c r="D6" s="12" t="s">
        <v>20</v>
      </c>
      <c r="E6" s="12" t="s">
        <v>39</v>
      </c>
      <c r="F6" s="379"/>
      <c r="G6" s="448"/>
      <c r="H6" s="366"/>
      <c r="I6" s="476"/>
      <c r="J6" s="448"/>
    </row>
    <row r="7" spans="1:10" ht="28.5" customHeight="1">
      <c r="A7" s="378"/>
      <c r="B7" s="366"/>
      <c r="C7" s="366"/>
      <c r="D7" s="12" t="s">
        <v>22</v>
      </c>
      <c r="E7" s="12" t="s">
        <v>40</v>
      </c>
      <c r="F7" s="379"/>
      <c r="G7" s="448"/>
      <c r="H7" s="366"/>
      <c r="I7" s="476"/>
      <c r="J7" s="448"/>
    </row>
    <row r="8" spans="1:10" ht="30.75" customHeight="1">
      <c r="A8" s="378"/>
      <c r="B8" s="367"/>
      <c r="C8" s="367"/>
      <c r="D8" s="12" t="s">
        <v>24</v>
      </c>
      <c r="E8" s="12" t="s">
        <v>34</v>
      </c>
      <c r="F8" s="379"/>
      <c r="G8" s="449"/>
      <c r="H8" s="367"/>
      <c r="I8" s="477"/>
      <c r="J8" s="449"/>
    </row>
    <row r="9" spans="1:10" ht="36" customHeight="1">
      <c r="A9" s="12" t="s">
        <v>29</v>
      </c>
      <c r="B9" s="441" t="s">
        <v>326</v>
      </c>
      <c r="C9" s="517"/>
      <c r="D9" s="442"/>
      <c r="E9" s="14"/>
      <c r="F9" s="14"/>
      <c r="G9" s="31">
        <f>G10+G14</f>
        <v>30</v>
      </c>
      <c r="H9" s="14"/>
      <c r="I9" s="49"/>
      <c r="J9" s="17"/>
    </row>
    <row r="10" spans="1:10" ht="30.75" customHeight="1">
      <c r="A10" s="375" t="s">
        <v>31</v>
      </c>
      <c r="B10" s="375" t="s">
        <v>327</v>
      </c>
      <c r="C10" s="375" t="s">
        <v>16</v>
      </c>
      <c r="D10" s="12" t="s">
        <v>17</v>
      </c>
      <c r="E10" s="12" t="s">
        <v>140</v>
      </c>
      <c r="F10" s="375" t="s">
        <v>70</v>
      </c>
      <c r="G10" s="447">
        <v>15</v>
      </c>
      <c r="H10" s="375" t="s">
        <v>368</v>
      </c>
      <c r="I10" s="475"/>
      <c r="J10" s="453"/>
    </row>
    <row r="11" spans="1:10" ht="30.75" customHeight="1">
      <c r="A11" s="376"/>
      <c r="B11" s="366"/>
      <c r="C11" s="366"/>
      <c r="D11" s="12" t="s">
        <v>20</v>
      </c>
      <c r="E11" s="12" t="s">
        <v>21</v>
      </c>
      <c r="F11" s="366"/>
      <c r="G11" s="448"/>
      <c r="H11" s="366"/>
      <c r="I11" s="476"/>
      <c r="J11" s="448"/>
    </row>
    <row r="12" spans="1:10" ht="24.75" customHeight="1">
      <c r="A12" s="376"/>
      <c r="B12" s="366"/>
      <c r="C12" s="366"/>
      <c r="D12" s="12" t="s">
        <v>22</v>
      </c>
      <c r="E12" s="12" t="s">
        <v>143</v>
      </c>
      <c r="F12" s="366"/>
      <c r="G12" s="448"/>
      <c r="H12" s="366"/>
      <c r="I12" s="476"/>
      <c r="J12" s="448"/>
    </row>
    <row r="13" spans="1:10" ht="26.25" customHeight="1">
      <c r="A13" s="377"/>
      <c r="B13" s="367"/>
      <c r="C13" s="367"/>
      <c r="D13" s="12" t="s">
        <v>24</v>
      </c>
      <c r="E13" s="12" t="s">
        <v>382</v>
      </c>
      <c r="F13" s="367"/>
      <c r="G13" s="449"/>
      <c r="H13" s="367"/>
      <c r="I13" s="477"/>
      <c r="J13" s="449"/>
    </row>
    <row r="14" spans="1:10" ht="26.25" customHeight="1">
      <c r="A14" s="375" t="s">
        <v>35</v>
      </c>
      <c r="B14" s="375" t="s">
        <v>344</v>
      </c>
      <c r="C14" s="375" t="s">
        <v>16</v>
      </c>
      <c r="D14" s="12" t="s">
        <v>17</v>
      </c>
      <c r="E14" s="12" t="s">
        <v>140</v>
      </c>
      <c r="F14" s="375" t="s">
        <v>70</v>
      </c>
      <c r="G14" s="447">
        <v>15</v>
      </c>
      <c r="H14" s="375" t="s">
        <v>369</v>
      </c>
      <c r="I14" s="475"/>
      <c r="J14" s="453"/>
    </row>
    <row r="15" spans="1:10" ht="17.25" customHeight="1">
      <c r="A15" s="376"/>
      <c r="B15" s="366"/>
      <c r="C15" s="366"/>
      <c r="D15" s="12" t="s">
        <v>20</v>
      </c>
      <c r="E15" s="12" t="s">
        <v>21</v>
      </c>
      <c r="F15" s="366"/>
      <c r="G15" s="448"/>
      <c r="H15" s="366"/>
      <c r="I15" s="476"/>
      <c r="J15" s="448"/>
    </row>
    <row r="16" spans="1:10" ht="30.75" customHeight="1">
      <c r="A16" s="376"/>
      <c r="B16" s="366"/>
      <c r="C16" s="366"/>
      <c r="D16" s="12" t="s">
        <v>22</v>
      </c>
      <c r="E16" s="12" t="s">
        <v>143</v>
      </c>
      <c r="F16" s="366"/>
      <c r="G16" s="448"/>
      <c r="H16" s="366"/>
      <c r="I16" s="476"/>
      <c r="J16" s="448"/>
    </row>
    <row r="17" spans="1:10" ht="30" customHeight="1">
      <c r="A17" s="377"/>
      <c r="B17" s="367"/>
      <c r="C17" s="367"/>
      <c r="D17" s="12" t="s">
        <v>24</v>
      </c>
      <c r="E17" s="12" t="s">
        <v>382</v>
      </c>
      <c r="F17" s="367"/>
      <c r="G17" s="449"/>
      <c r="H17" s="367"/>
      <c r="I17" s="477"/>
      <c r="J17" s="449"/>
    </row>
    <row r="18" spans="1:10" ht="20.25" customHeight="1">
      <c r="A18" s="375" t="s">
        <v>44</v>
      </c>
      <c r="B18" s="375" t="s">
        <v>345</v>
      </c>
      <c r="C18" s="375" t="s">
        <v>16</v>
      </c>
      <c r="D18" s="12" t="s">
        <v>17</v>
      </c>
      <c r="E18" s="12" t="s">
        <v>140</v>
      </c>
      <c r="F18" s="375" t="s">
        <v>70</v>
      </c>
      <c r="G18" s="447">
        <v>15</v>
      </c>
      <c r="H18" s="375" t="s">
        <v>383</v>
      </c>
      <c r="I18" s="475"/>
      <c r="J18" s="453"/>
    </row>
    <row r="19" spans="1:10" ht="14.25" customHeight="1">
      <c r="A19" s="376"/>
      <c r="B19" s="366"/>
      <c r="C19" s="366"/>
      <c r="D19" s="12" t="s">
        <v>20</v>
      </c>
      <c r="E19" s="12" t="s">
        <v>21</v>
      </c>
      <c r="F19" s="366"/>
      <c r="G19" s="448"/>
      <c r="H19" s="366"/>
      <c r="I19" s="476"/>
      <c r="J19" s="448"/>
    </row>
    <row r="20" spans="1:10" ht="24.75" customHeight="1">
      <c r="A20" s="376"/>
      <c r="B20" s="366"/>
      <c r="C20" s="366"/>
      <c r="D20" s="12" t="s">
        <v>22</v>
      </c>
      <c r="E20" s="12" t="s">
        <v>143</v>
      </c>
      <c r="F20" s="366"/>
      <c r="G20" s="448"/>
      <c r="H20" s="366"/>
      <c r="I20" s="476"/>
      <c r="J20" s="448"/>
    </row>
    <row r="21" spans="1:10" ht="48" customHeight="1">
      <c r="A21" s="377"/>
      <c r="B21" s="367"/>
      <c r="C21" s="367"/>
      <c r="D21" s="12" t="s">
        <v>24</v>
      </c>
      <c r="E21" s="12" t="s">
        <v>382</v>
      </c>
      <c r="F21" s="367"/>
      <c r="G21" s="449"/>
      <c r="H21" s="367"/>
      <c r="I21" s="477"/>
      <c r="J21" s="449"/>
    </row>
    <row r="22" spans="1:10" ht="150" customHeight="1">
      <c r="A22" s="447">
        <v>2</v>
      </c>
      <c r="B22" s="375" t="s">
        <v>384</v>
      </c>
      <c r="C22" s="375" t="s">
        <v>16</v>
      </c>
      <c r="D22" s="12" t="s">
        <v>17</v>
      </c>
      <c r="E22" s="12" t="s">
        <v>385</v>
      </c>
      <c r="F22" s="375" t="s">
        <v>392</v>
      </c>
      <c r="G22" s="370">
        <v>10</v>
      </c>
      <c r="H22" s="375" t="s">
        <v>387</v>
      </c>
      <c r="I22" s="365"/>
      <c r="J22" s="365"/>
    </row>
    <row r="23" spans="1:10" ht="14.45" customHeight="1">
      <c r="A23" s="448"/>
      <c r="B23" s="366"/>
      <c r="C23" s="366"/>
      <c r="D23" s="12" t="s">
        <v>20</v>
      </c>
      <c r="E23" s="12" t="s">
        <v>388</v>
      </c>
      <c r="F23" s="366"/>
      <c r="G23" s="366"/>
      <c r="H23" s="366"/>
      <c r="I23" s="366"/>
      <c r="J23" s="366"/>
    </row>
    <row r="24" spans="1:10" ht="14.45" customHeight="1">
      <c r="A24" s="448"/>
      <c r="B24" s="366"/>
      <c r="C24" s="366"/>
      <c r="D24" s="12" t="s">
        <v>22</v>
      </c>
      <c r="E24" s="12" t="s">
        <v>389</v>
      </c>
      <c r="F24" s="366"/>
      <c r="G24" s="366"/>
      <c r="H24" s="366"/>
      <c r="I24" s="366"/>
      <c r="J24" s="366"/>
    </row>
    <row r="25" spans="1:10" ht="14.45" customHeight="1">
      <c r="A25" s="449"/>
      <c r="B25" s="367"/>
      <c r="C25" s="367"/>
      <c r="D25" s="12" t="s">
        <v>24</v>
      </c>
      <c r="E25" s="12" t="s">
        <v>390</v>
      </c>
      <c r="F25" s="367"/>
      <c r="G25" s="367"/>
      <c r="H25" s="367"/>
      <c r="I25" s="367"/>
      <c r="J25" s="367"/>
    </row>
    <row r="26" spans="1:10" ht="180" customHeight="1">
      <c r="A26" s="31">
        <v>3</v>
      </c>
      <c r="B26" s="12" t="s">
        <v>89</v>
      </c>
      <c r="C26" s="12" t="s">
        <v>90</v>
      </c>
      <c r="D26" s="39" t="s">
        <v>91</v>
      </c>
      <c r="E26" s="12" t="s">
        <v>92</v>
      </c>
      <c r="F26" s="12" t="s">
        <v>93</v>
      </c>
      <c r="G26" s="31">
        <v>3</v>
      </c>
      <c r="H26" s="12" t="s">
        <v>116</v>
      </c>
      <c r="I26" s="17"/>
      <c r="J26" s="17"/>
    </row>
    <row r="27" spans="1:10" ht="135" customHeight="1">
      <c r="A27" s="31">
        <v>4</v>
      </c>
      <c r="B27" s="12" t="s">
        <v>95</v>
      </c>
      <c r="C27" s="12" t="s">
        <v>65</v>
      </c>
      <c r="D27" s="39" t="s">
        <v>91</v>
      </c>
      <c r="E27" s="18">
        <v>1</v>
      </c>
      <c r="F27" s="12" t="s">
        <v>70</v>
      </c>
      <c r="G27" s="31">
        <v>2</v>
      </c>
      <c r="H27" s="12" t="s">
        <v>96</v>
      </c>
      <c r="I27" s="17"/>
      <c r="J27" s="17"/>
    </row>
    <row r="28" spans="1:10" ht="45" customHeight="1">
      <c r="A28" s="31">
        <v>5</v>
      </c>
      <c r="B28" s="12" t="s">
        <v>231</v>
      </c>
      <c r="C28" s="12" t="s">
        <v>16</v>
      </c>
      <c r="D28" s="12" t="s">
        <v>83</v>
      </c>
      <c r="E28" s="12" t="s">
        <v>232</v>
      </c>
      <c r="F28" s="12" t="s">
        <v>102</v>
      </c>
      <c r="G28" s="13">
        <v>10</v>
      </c>
      <c r="H28" s="12" t="s">
        <v>233</v>
      </c>
      <c r="I28" s="17"/>
      <c r="J28" s="17"/>
    </row>
    <row r="29" spans="1:10" ht="75" customHeight="1">
      <c r="A29" s="31">
        <v>6</v>
      </c>
      <c r="B29" s="12" t="s">
        <v>234</v>
      </c>
      <c r="C29" s="12" t="s">
        <v>235</v>
      </c>
      <c r="D29" s="12" t="s">
        <v>83</v>
      </c>
      <c r="E29" s="18">
        <v>1</v>
      </c>
      <c r="F29" s="12" t="s">
        <v>70</v>
      </c>
      <c r="G29" s="13">
        <v>5</v>
      </c>
      <c r="H29" s="12" t="s">
        <v>96</v>
      </c>
      <c r="I29" s="17"/>
      <c r="J29" s="17"/>
    </row>
    <row r="30" spans="1:10" ht="135" customHeight="1">
      <c r="A30" s="31">
        <v>7</v>
      </c>
      <c r="B30" s="12" t="s">
        <v>237</v>
      </c>
      <c r="C30" s="12" t="s">
        <v>100</v>
      </c>
      <c r="D30" s="12" t="s">
        <v>83</v>
      </c>
      <c r="E30" s="12" t="s">
        <v>101</v>
      </c>
      <c r="F30" s="12" t="s">
        <v>102</v>
      </c>
      <c r="G30" s="13">
        <v>5</v>
      </c>
      <c r="H30" s="12" t="s">
        <v>117</v>
      </c>
      <c r="I30" s="17"/>
      <c r="J30" s="17"/>
    </row>
    <row r="31" spans="1:10" ht="105" customHeight="1">
      <c r="A31" s="31">
        <v>8</v>
      </c>
      <c r="B31" s="12" t="s">
        <v>238</v>
      </c>
      <c r="C31" s="12" t="s">
        <v>239</v>
      </c>
      <c r="D31" s="12" t="s">
        <v>83</v>
      </c>
      <c r="E31" s="13">
        <v>0</v>
      </c>
      <c r="F31" s="12" t="s">
        <v>102</v>
      </c>
      <c r="G31" s="13">
        <v>5</v>
      </c>
      <c r="H31" s="12" t="s">
        <v>240</v>
      </c>
      <c r="I31" s="17"/>
      <c r="J31" s="17"/>
    </row>
    <row r="32" spans="1:10" ht="17.25" customHeight="1">
      <c r="A32" s="29"/>
      <c r="B32" s="39" t="s">
        <v>104</v>
      </c>
      <c r="C32" s="17"/>
      <c r="D32" s="17"/>
      <c r="E32" s="17"/>
      <c r="F32" s="17"/>
      <c r="G32" s="31">
        <f>G4+G22+G26+G27+G28+G29+G30+G31</f>
        <v>100</v>
      </c>
      <c r="H32" s="17"/>
      <c r="I32" s="17"/>
      <c r="J32" s="40">
        <f>J5+J10+J14+J18+J22+J26+J27+J28+J29+J30+J31</f>
        <v>0</v>
      </c>
    </row>
    <row r="33" spans="1:10" ht="13.5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</row>
    <row r="34" spans="1:10" ht="13.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ht="30" customHeight="1">
      <c r="A35" s="10"/>
      <c r="B35" s="19" t="s">
        <v>105</v>
      </c>
      <c r="C35" s="10"/>
      <c r="D35" s="10"/>
      <c r="E35" s="10"/>
      <c r="F35" s="10"/>
      <c r="G35" s="10"/>
      <c r="H35" s="10"/>
      <c r="I35" s="10"/>
      <c r="J35" s="10"/>
    </row>
  </sheetData>
  <mergeCells count="43">
    <mergeCell ref="B9:D9"/>
    <mergeCell ref="I5:I8"/>
    <mergeCell ref="J5:J8"/>
    <mergeCell ref="A2:J2"/>
    <mergeCell ref="B4:D4"/>
    <mergeCell ref="A5:A8"/>
    <mergeCell ref="B5:B8"/>
    <mergeCell ref="C5:C8"/>
    <mergeCell ref="F5:F8"/>
    <mergeCell ref="G5:G8"/>
    <mergeCell ref="H5:H8"/>
    <mergeCell ref="H22:H25"/>
    <mergeCell ref="I22:I25"/>
    <mergeCell ref="J22:J25"/>
    <mergeCell ref="A22:A25"/>
    <mergeCell ref="B22:B25"/>
    <mergeCell ref="C22:C25"/>
    <mergeCell ref="F22:F25"/>
    <mergeCell ref="G22:G25"/>
    <mergeCell ref="H10:H13"/>
    <mergeCell ref="H14:H17"/>
    <mergeCell ref="A10:A13"/>
    <mergeCell ref="B10:B13"/>
    <mergeCell ref="C10:C13"/>
    <mergeCell ref="A14:A17"/>
    <mergeCell ref="B14:B17"/>
    <mergeCell ref="C14:C17"/>
    <mergeCell ref="I10:I13"/>
    <mergeCell ref="I14:I17"/>
    <mergeCell ref="J10:J13"/>
    <mergeCell ref="J14:J17"/>
    <mergeCell ref="A18:A21"/>
    <mergeCell ref="B18:B21"/>
    <mergeCell ref="C18:C21"/>
    <mergeCell ref="F18:F21"/>
    <mergeCell ref="G18:G21"/>
    <mergeCell ref="H18:H21"/>
    <mergeCell ref="I18:I21"/>
    <mergeCell ref="J18:J21"/>
    <mergeCell ref="F10:F13"/>
    <mergeCell ref="F14:F17"/>
    <mergeCell ref="G10:G13"/>
    <mergeCell ref="G14:G17"/>
  </mergeCells>
  <pageMargins left="0.31496099999999999" right="0.31496099999999999" top="0" bottom="0" header="0.31496099999999999" footer="0.31496099999999999"/>
  <pageSetup orientation="landscape"/>
  <headerFooter>
    <oddFooter>&amp;C&amp;"Helvetica Neue,Regular"&amp;12&amp;K000000&amp;P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showGridLines="0" workbookViewId="0">
      <selection activeCell="H9" sqref="H9"/>
    </sheetView>
  </sheetViews>
  <sheetFormatPr defaultColWidth="8.85546875" defaultRowHeight="15" customHeight="1"/>
  <cols>
    <col min="1" max="1" width="5.140625" style="76" customWidth="1"/>
    <col min="2" max="2" width="26.28515625" style="76" customWidth="1"/>
    <col min="3" max="3" width="12.42578125" style="76" customWidth="1"/>
    <col min="4" max="4" width="23.42578125" style="76" customWidth="1"/>
    <col min="5" max="5" width="11.140625" style="76" customWidth="1"/>
    <col min="6" max="6" width="17.42578125" style="76" customWidth="1"/>
    <col min="7" max="7" width="16.42578125" style="76" customWidth="1"/>
    <col min="8" max="8" width="33.42578125" style="76" customWidth="1"/>
    <col min="9" max="9" width="7" style="76" customWidth="1"/>
    <col min="10" max="10" width="38.7109375" style="76" customWidth="1"/>
    <col min="11" max="11" width="8.85546875" style="76" customWidth="1"/>
    <col min="12" max="16384" width="8.85546875" style="76"/>
  </cols>
  <sheetData>
    <row r="1" spans="1:10" ht="60" customHeight="1">
      <c r="A1" s="9"/>
      <c r="B1" s="9"/>
      <c r="C1" s="9"/>
      <c r="D1" s="9"/>
      <c r="E1" s="9"/>
      <c r="F1" s="9"/>
      <c r="G1" s="9"/>
      <c r="H1" s="9"/>
      <c r="I1" s="9"/>
      <c r="J1" s="19" t="s">
        <v>503</v>
      </c>
    </row>
    <row r="2" spans="1:10" ht="31.5" customHeight="1">
      <c r="A2" s="368" t="s">
        <v>393</v>
      </c>
      <c r="B2" s="369"/>
      <c r="C2" s="369"/>
      <c r="D2" s="369"/>
      <c r="E2" s="369"/>
      <c r="F2" s="369"/>
      <c r="G2" s="369"/>
      <c r="H2" s="369"/>
      <c r="I2" s="369"/>
      <c r="J2" s="369"/>
    </row>
    <row r="3" spans="1:10" ht="50.25" customHeigh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273</v>
      </c>
      <c r="H3" s="12" t="s">
        <v>7</v>
      </c>
      <c r="I3" s="12" t="s">
        <v>8</v>
      </c>
      <c r="J3" s="12" t="s">
        <v>9</v>
      </c>
    </row>
    <row r="4" spans="1:10" ht="49.5" customHeight="1">
      <c r="A4" s="12" t="s">
        <v>254</v>
      </c>
      <c r="B4" s="373" t="s">
        <v>222</v>
      </c>
      <c r="C4" s="434"/>
      <c r="D4" s="374"/>
      <c r="E4" s="14"/>
      <c r="F4" s="14"/>
      <c r="G4" s="13">
        <f>G5+G9+G18</f>
        <v>60</v>
      </c>
      <c r="H4" s="14"/>
      <c r="I4" s="14"/>
      <c r="J4" s="14"/>
    </row>
    <row r="5" spans="1:10" ht="30.75" customHeight="1">
      <c r="A5" s="378" t="s">
        <v>11</v>
      </c>
      <c r="B5" s="375" t="s">
        <v>324</v>
      </c>
      <c r="C5" s="375" t="s">
        <v>16</v>
      </c>
      <c r="D5" s="12" t="s">
        <v>17</v>
      </c>
      <c r="E5" s="12" t="s">
        <v>37</v>
      </c>
      <c r="F5" s="378" t="s">
        <v>70</v>
      </c>
      <c r="G5" s="447">
        <v>15</v>
      </c>
      <c r="H5" s="375" t="s">
        <v>325</v>
      </c>
      <c r="I5" s="475"/>
      <c r="J5" s="453"/>
    </row>
    <row r="6" spans="1:10" ht="30.75" customHeight="1">
      <c r="A6" s="378"/>
      <c r="B6" s="366"/>
      <c r="C6" s="366"/>
      <c r="D6" s="12" t="s">
        <v>20</v>
      </c>
      <c r="E6" s="12" t="s">
        <v>39</v>
      </c>
      <c r="F6" s="379"/>
      <c r="G6" s="448"/>
      <c r="H6" s="366"/>
      <c r="I6" s="476"/>
      <c r="J6" s="448"/>
    </row>
    <row r="7" spans="1:10" ht="25.5" customHeight="1">
      <c r="A7" s="378"/>
      <c r="B7" s="366"/>
      <c r="C7" s="366"/>
      <c r="D7" s="12" t="s">
        <v>22</v>
      </c>
      <c r="E7" s="12" t="s">
        <v>40</v>
      </c>
      <c r="F7" s="379"/>
      <c r="G7" s="448"/>
      <c r="H7" s="366"/>
      <c r="I7" s="476"/>
      <c r="J7" s="448"/>
    </row>
    <row r="8" spans="1:10" ht="23.25" customHeight="1">
      <c r="A8" s="378"/>
      <c r="B8" s="367"/>
      <c r="C8" s="367"/>
      <c r="D8" s="12" t="s">
        <v>24</v>
      </c>
      <c r="E8" s="12" t="s">
        <v>34</v>
      </c>
      <c r="F8" s="379"/>
      <c r="G8" s="449"/>
      <c r="H8" s="367"/>
      <c r="I8" s="477"/>
      <c r="J8" s="449"/>
    </row>
    <row r="9" spans="1:10" ht="30" customHeight="1">
      <c r="A9" s="12" t="s">
        <v>29</v>
      </c>
      <c r="B9" s="373" t="s">
        <v>326</v>
      </c>
      <c r="C9" s="434"/>
      <c r="D9" s="374"/>
      <c r="E9" s="14"/>
      <c r="F9" s="14"/>
      <c r="G9" s="31">
        <f>G10+G14</f>
        <v>30</v>
      </c>
      <c r="H9" s="14"/>
      <c r="I9" s="49"/>
      <c r="J9" s="17"/>
    </row>
    <row r="10" spans="1:10" ht="27" customHeight="1">
      <c r="A10" s="375" t="s">
        <v>31</v>
      </c>
      <c r="B10" s="375" t="s">
        <v>327</v>
      </c>
      <c r="C10" s="375" t="s">
        <v>16</v>
      </c>
      <c r="D10" s="12" t="s">
        <v>17</v>
      </c>
      <c r="E10" s="12" t="s">
        <v>140</v>
      </c>
      <c r="F10" s="378" t="s">
        <v>70</v>
      </c>
      <c r="G10" s="447">
        <v>15</v>
      </c>
      <c r="H10" s="375" t="s">
        <v>368</v>
      </c>
      <c r="I10" s="475"/>
      <c r="J10" s="453"/>
    </row>
    <row r="11" spans="1:10" ht="27" customHeight="1">
      <c r="A11" s="376"/>
      <c r="B11" s="366"/>
      <c r="C11" s="366"/>
      <c r="D11" s="12" t="s">
        <v>20</v>
      </c>
      <c r="E11" s="12" t="s">
        <v>21</v>
      </c>
      <c r="F11" s="379"/>
      <c r="G11" s="448"/>
      <c r="H11" s="366"/>
      <c r="I11" s="476"/>
      <c r="J11" s="448"/>
    </row>
    <row r="12" spans="1:10" ht="27" customHeight="1">
      <c r="A12" s="376"/>
      <c r="B12" s="366"/>
      <c r="C12" s="366"/>
      <c r="D12" s="12" t="s">
        <v>22</v>
      </c>
      <c r="E12" s="12" t="s">
        <v>143</v>
      </c>
      <c r="F12" s="379"/>
      <c r="G12" s="448"/>
      <c r="H12" s="366"/>
      <c r="I12" s="476"/>
      <c r="J12" s="448"/>
    </row>
    <row r="13" spans="1:10" ht="27" customHeight="1">
      <c r="A13" s="377"/>
      <c r="B13" s="367"/>
      <c r="C13" s="367"/>
      <c r="D13" s="12" t="s">
        <v>24</v>
      </c>
      <c r="E13" s="12" t="s">
        <v>382</v>
      </c>
      <c r="F13" s="379"/>
      <c r="G13" s="449"/>
      <c r="H13" s="367"/>
      <c r="I13" s="477"/>
      <c r="J13" s="449"/>
    </row>
    <row r="14" spans="1:10" ht="27" customHeight="1">
      <c r="A14" s="375" t="s">
        <v>35</v>
      </c>
      <c r="B14" s="375" t="s">
        <v>344</v>
      </c>
      <c r="C14" s="375" t="s">
        <v>16</v>
      </c>
      <c r="D14" s="12" t="s">
        <v>17</v>
      </c>
      <c r="E14" s="12" t="s">
        <v>140</v>
      </c>
      <c r="F14" s="378" t="s">
        <v>70</v>
      </c>
      <c r="G14" s="447">
        <v>15</v>
      </c>
      <c r="H14" s="375" t="s">
        <v>369</v>
      </c>
      <c r="I14" s="475"/>
      <c r="J14" s="453"/>
    </row>
    <row r="15" spans="1:10" ht="27" customHeight="1">
      <c r="A15" s="376"/>
      <c r="B15" s="366"/>
      <c r="C15" s="366"/>
      <c r="D15" s="12" t="s">
        <v>20</v>
      </c>
      <c r="E15" s="12" t="s">
        <v>21</v>
      </c>
      <c r="F15" s="379"/>
      <c r="G15" s="448"/>
      <c r="H15" s="366"/>
      <c r="I15" s="476"/>
      <c r="J15" s="448"/>
    </row>
    <row r="16" spans="1:10" ht="27" customHeight="1">
      <c r="A16" s="376"/>
      <c r="B16" s="366"/>
      <c r="C16" s="366"/>
      <c r="D16" s="12" t="s">
        <v>22</v>
      </c>
      <c r="E16" s="12" t="s">
        <v>143</v>
      </c>
      <c r="F16" s="379"/>
      <c r="G16" s="448"/>
      <c r="H16" s="366"/>
      <c r="I16" s="476"/>
      <c r="J16" s="448"/>
    </row>
    <row r="17" spans="1:10" ht="27" customHeight="1">
      <c r="A17" s="377"/>
      <c r="B17" s="367"/>
      <c r="C17" s="367"/>
      <c r="D17" s="12" t="s">
        <v>24</v>
      </c>
      <c r="E17" s="12" t="s">
        <v>382</v>
      </c>
      <c r="F17" s="379"/>
      <c r="G17" s="449"/>
      <c r="H17" s="367"/>
      <c r="I17" s="477"/>
      <c r="J17" s="449"/>
    </row>
    <row r="18" spans="1:10" ht="27" customHeight="1">
      <c r="A18" s="375" t="s">
        <v>44</v>
      </c>
      <c r="B18" s="375" t="s">
        <v>345</v>
      </c>
      <c r="C18" s="375" t="s">
        <v>16</v>
      </c>
      <c r="D18" s="12" t="s">
        <v>17</v>
      </c>
      <c r="E18" s="12" t="s">
        <v>140</v>
      </c>
      <c r="F18" s="378" t="s">
        <v>70</v>
      </c>
      <c r="G18" s="447">
        <v>15</v>
      </c>
      <c r="H18" s="375" t="s">
        <v>383</v>
      </c>
      <c r="I18" s="475"/>
      <c r="J18" s="453"/>
    </row>
    <row r="19" spans="1:10" ht="27" customHeight="1">
      <c r="A19" s="376"/>
      <c r="B19" s="366"/>
      <c r="C19" s="366"/>
      <c r="D19" s="12" t="s">
        <v>20</v>
      </c>
      <c r="E19" s="12" t="s">
        <v>21</v>
      </c>
      <c r="F19" s="379"/>
      <c r="G19" s="448"/>
      <c r="H19" s="366"/>
      <c r="I19" s="476"/>
      <c r="J19" s="448"/>
    </row>
    <row r="20" spans="1:10" ht="27" customHeight="1">
      <c r="A20" s="376"/>
      <c r="B20" s="366"/>
      <c r="C20" s="366"/>
      <c r="D20" s="12" t="s">
        <v>22</v>
      </c>
      <c r="E20" s="12" t="s">
        <v>143</v>
      </c>
      <c r="F20" s="379"/>
      <c r="G20" s="448"/>
      <c r="H20" s="366"/>
      <c r="I20" s="476"/>
      <c r="J20" s="448"/>
    </row>
    <row r="21" spans="1:10" ht="27" customHeight="1">
      <c r="A21" s="377"/>
      <c r="B21" s="367"/>
      <c r="C21" s="367"/>
      <c r="D21" s="12" t="s">
        <v>24</v>
      </c>
      <c r="E21" s="12" t="s">
        <v>382</v>
      </c>
      <c r="F21" s="379"/>
      <c r="G21" s="449"/>
      <c r="H21" s="367"/>
      <c r="I21" s="477"/>
      <c r="J21" s="449"/>
    </row>
    <row r="22" spans="1:10" ht="135" customHeight="1">
      <c r="A22" s="447">
        <v>2</v>
      </c>
      <c r="B22" s="375" t="s">
        <v>384</v>
      </c>
      <c r="C22" s="375" t="s">
        <v>16</v>
      </c>
      <c r="D22" s="12" t="s">
        <v>17</v>
      </c>
      <c r="E22" s="12" t="s">
        <v>385</v>
      </c>
      <c r="F22" s="375" t="s">
        <v>394</v>
      </c>
      <c r="G22" s="370">
        <v>10</v>
      </c>
      <c r="H22" s="375" t="s">
        <v>387</v>
      </c>
      <c r="I22" s="380"/>
      <c r="J22" s="365"/>
    </row>
    <row r="23" spans="1:10" ht="14.45" customHeight="1">
      <c r="A23" s="448"/>
      <c r="B23" s="366"/>
      <c r="C23" s="366"/>
      <c r="D23" s="12" t="s">
        <v>20</v>
      </c>
      <c r="E23" s="12" t="s">
        <v>388</v>
      </c>
      <c r="F23" s="366"/>
      <c r="G23" s="366"/>
      <c r="H23" s="366"/>
      <c r="I23" s="381"/>
      <c r="J23" s="366"/>
    </row>
    <row r="24" spans="1:10" ht="14.45" customHeight="1">
      <c r="A24" s="448"/>
      <c r="B24" s="366"/>
      <c r="C24" s="366"/>
      <c r="D24" s="12" t="s">
        <v>22</v>
      </c>
      <c r="E24" s="12" t="s">
        <v>389</v>
      </c>
      <c r="F24" s="366"/>
      <c r="G24" s="366"/>
      <c r="H24" s="366"/>
      <c r="I24" s="381"/>
      <c r="J24" s="366"/>
    </row>
    <row r="25" spans="1:10" ht="14.45" customHeight="1">
      <c r="A25" s="449"/>
      <c r="B25" s="367"/>
      <c r="C25" s="367"/>
      <c r="D25" s="12" t="s">
        <v>24</v>
      </c>
      <c r="E25" s="12" t="s">
        <v>390</v>
      </c>
      <c r="F25" s="367"/>
      <c r="G25" s="367"/>
      <c r="H25" s="367"/>
      <c r="I25" s="382"/>
      <c r="J25" s="367"/>
    </row>
    <row r="26" spans="1:10" ht="244.5" customHeight="1">
      <c r="A26" s="31">
        <v>3</v>
      </c>
      <c r="B26" s="12" t="s">
        <v>89</v>
      </c>
      <c r="C26" s="12" t="s">
        <v>90</v>
      </c>
      <c r="D26" s="39" t="s">
        <v>91</v>
      </c>
      <c r="E26" s="12" t="s">
        <v>92</v>
      </c>
      <c r="F26" s="12" t="s">
        <v>93</v>
      </c>
      <c r="G26" s="31">
        <v>3</v>
      </c>
      <c r="H26" s="12" t="s">
        <v>116</v>
      </c>
      <c r="I26" s="17"/>
      <c r="J26" s="17"/>
    </row>
    <row r="27" spans="1:10" ht="120" customHeight="1">
      <c r="A27" s="31">
        <v>4</v>
      </c>
      <c r="B27" s="12" t="s">
        <v>95</v>
      </c>
      <c r="C27" s="12" t="s">
        <v>65</v>
      </c>
      <c r="D27" s="39" t="s">
        <v>91</v>
      </c>
      <c r="E27" s="18">
        <v>1</v>
      </c>
      <c r="F27" s="12" t="s">
        <v>70</v>
      </c>
      <c r="G27" s="31">
        <v>2</v>
      </c>
      <c r="H27" s="12" t="s">
        <v>96</v>
      </c>
      <c r="I27" s="17"/>
      <c r="J27" s="17"/>
    </row>
    <row r="28" spans="1:10" ht="45" customHeight="1">
      <c r="A28" s="31">
        <v>5</v>
      </c>
      <c r="B28" s="12" t="s">
        <v>231</v>
      </c>
      <c r="C28" s="12" t="s">
        <v>16</v>
      </c>
      <c r="D28" s="12" t="s">
        <v>83</v>
      </c>
      <c r="E28" s="12" t="s">
        <v>232</v>
      </c>
      <c r="F28" s="12" t="s">
        <v>102</v>
      </c>
      <c r="G28" s="13">
        <v>10</v>
      </c>
      <c r="H28" s="12" t="s">
        <v>233</v>
      </c>
      <c r="I28" s="17"/>
      <c r="J28" s="17"/>
    </row>
    <row r="29" spans="1:10" ht="75" customHeight="1">
      <c r="A29" s="31">
        <v>6</v>
      </c>
      <c r="B29" s="12" t="s">
        <v>234</v>
      </c>
      <c r="C29" s="12" t="s">
        <v>235</v>
      </c>
      <c r="D29" s="12" t="s">
        <v>83</v>
      </c>
      <c r="E29" s="18">
        <v>1</v>
      </c>
      <c r="F29" s="12" t="s">
        <v>70</v>
      </c>
      <c r="G29" s="13">
        <v>5</v>
      </c>
      <c r="H29" s="12" t="s">
        <v>96</v>
      </c>
      <c r="I29" s="17"/>
      <c r="J29" s="17"/>
    </row>
    <row r="30" spans="1:10" ht="135" customHeight="1">
      <c r="A30" s="31">
        <v>7</v>
      </c>
      <c r="B30" s="12" t="s">
        <v>237</v>
      </c>
      <c r="C30" s="12" t="s">
        <v>100</v>
      </c>
      <c r="D30" s="12" t="s">
        <v>83</v>
      </c>
      <c r="E30" s="12" t="s">
        <v>101</v>
      </c>
      <c r="F30" s="12" t="s">
        <v>102</v>
      </c>
      <c r="G30" s="13">
        <v>5</v>
      </c>
      <c r="H30" s="12" t="s">
        <v>395</v>
      </c>
      <c r="I30" s="17"/>
      <c r="J30" s="17"/>
    </row>
    <row r="31" spans="1:10" ht="105" customHeight="1">
      <c r="A31" s="31">
        <v>8</v>
      </c>
      <c r="B31" s="12" t="s">
        <v>238</v>
      </c>
      <c r="C31" s="12" t="s">
        <v>239</v>
      </c>
      <c r="D31" s="12" t="s">
        <v>83</v>
      </c>
      <c r="E31" s="13">
        <v>0</v>
      </c>
      <c r="F31" s="12" t="s">
        <v>102</v>
      </c>
      <c r="G31" s="13">
        <v>5</v>
      </c>
      <c r="H31" s="12" t="s">
        <v>240</v>
      </c>
      <c r="I31" s="17"/>
      <c r="J31" s="17"/>
    </row>
    <row r="32" spans="1:10" ht="15.75" customHeight="1">
      <c r="A32" s="29"/>
      <c r="B32" s="39" t="s">
        <v>104</v>
      </c>
      <c r="C32" s="17"/>
      <c r="D32" s="17"/>
      <c r="E32" s="17"/>
      <c r="F32" s="17"/>
      <c r="G32" s="31">
        <f>G4+G22+G26+G27+G28+G29+G30+G31</f>
        <v>100</v>
      </c>
      <c r="H32" s="17"/>
      <c r="I32" s="17"/>
      <c r="J32" s="40">
        <f>J5+J10+J14+J18+J22+J26+J27+J28+J29+J30+J31</f>
        <v>0</v>
      </c>
    </row>
    <row r="33" spans="1:10" ht="13.5" customHeight="1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spans="1:10" ht="30" customHeight="1">
      <c r="A34" s="9"/>
      <c r="B34" s="19" t="s">
        <v>105</v>
      </c>
      <c r="C34" s="9"/>
      <c r="D34" s="9"/>
      <c r="E34" s="9"/>
      <c r="F34" s="9"/>
      <c r="G34" s="9"/>
      <c r="H34" s="9"/>
      <c r="I34" s="9"/>
      <c r="J34" s="9"/>
    </row>
    <row r="35" spans="1:10" ht="13.5" customHeight="1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0" ht="13.5" customHeight="1">
      <c r="A36" s="9"/>
      <c r="B36" s="9"/>
      <c r="C36" s="9"/>
      <c r="D36" s="9"/>
      <c r="E36" s="9"/>
      <c r="F36" s="9"/>
      <c r="G36" s="9"/>
      <c r="H36" s="9"/>
      <c r="I36" s="10"/>
      <c r="J36" s="10"/>
    </row>
    <row r="37" spans="1:10" ht="13.5" customHeight="1">
      <c r="A37" s="9"/>
      <c r="B37" s="9"/>
      <c r="C37" s="9"/>
      <c r="D37" s="9"/>
      <c r="E37" s="9"/>
      <c r="F37" s="9"/>
      <c r="G37" s="9"/>
      <c r="H37" s="9"/>
      <c r="I37" s="10"/>
      <c r="J37" s="10"/>
    </row>
    <row r="38" spans="1:10" ht="13.5" customHeight="1">
      <c r="A38" s="9"/>
      <c r="B38" s="9"/>
      <c r="C38" s="9"/>
      <c r="D38" s="9"/>
      <c r="E38" s="9"/>
      <c r="F38" s="9"/>
      <c r="G38" s="9"/>
      <c r="H38" s="9"/>
      <c r="I38" s="10"/>
      <c r="J38" s="10"/>
    </row>
    <row r="39" spans="1:10" ht="13.5" customHeight="1">
      <c r="A39" s="9"/>
      <c r="B39" s="9"/>
      <c r="C39" s="9"/>
      <c r="D39" s="9"/>
      <c r="E39" s="9"/>
      <c r="F39" s="9"/>
      <c r="G39" s="9"/>
      <c r="H39" s="9"/>
      <c r="I39" s="10"/>
      <c r="J39" s="10"/>
    </row>
    <row r="40" spans="1:10" ht="13.5" customHeight="1">
      <c r="A40" s="9"/>
      <c r="B40" s="9"/>
      <c r="C40" s="9"/>
      <c r="D40" s="9"/>
      <c r="E40" s="9"/>
      <c r="F40" s="9"/>
      <c r="G40" s="9"/>
      <c r="H40" s="9"/>
      <c r="I40" s="10"/>
      <c r="J40" s="10"/>
    </row>
  </sheetData>
  <mergeCells count="43">
    <mergeCell ref="B9:D9"/>
    <mergeCell ref="I5:I8"/>
    <mergeCell ref="J5:J8"/>
    <mergeCell ref="A2:J2"/>
    <mergeCell ref="B4:D4"/>
    <mergeCell ref="A5:A8"/>
    <mergeCell ref="B5:B8"/>
    <mergeCell ref="C5:C8"/>
    <mergeCell ref="F5:F8"/>
    <mergeCell ref="G5:G8"/>
    <mergeCell ref="H5:H8"/>
    <mergeCell ref="G22:G25"/>
    <mergeCell ref="H22:H25"/>
    <mergeCell ref="I22:I25"/>
    <mergeCell ref="J22:J25"/>
    <mergeCell ref="A22:A25"/>
    <mergeCell ref="B22:B25"/>
    <mergeCell ref="C22:C25"/>
    <mergeCell ref="F22:F25"/>
    <mergeCell ref="A10:A13"/>
    <mergeCell ref="B10:B13"/>
    <mergeCell ref="A14:A17"/>
    <mergeCell ref="B14:B17"/>
    <mergeCell ref="A18:A21"/>
    <mergeCell ref="B18:B21"/>
    <mergeCell ref="C10:C13"/>
    <mergeCell ref="C14:C17"/>
    <mergeCell ref="C18:C21"/>
    <mergeCell ref="F10:F13"/>
    <mergeCell ref="F14:F17"/>
    <mergeCell ref="F18:F21"/>
    <mergeCell ref="G10:G13"/>
    <mergeCell ref="G14:G17"/>
    <mergeCell ref="G18:G21"/>
    <mergeCell ref="H10:H13"/>
    <mergeCell ref="I10:I13"/>
    <mergeCell ref="J10:J13"/>
    <mergeCell ref="H14:H17"/>
    <mergeCell ref="I14:I17"/>
    <mergeCell ref="J14:J17"/>
    <mergeCell ref="H18:H21"/>
    <mergeCell ref="J18:J21"/>
    <mergeCell ref="I18:I21"/>
  </mergeCells>
  <pageMargins left="0.31496099999999999" right="0.11811000000000001" top="0" bottom="0" header="0.31496099999999999" footer="0.31496099999999999"/>
  <pageSetup orientation="landscape"/>
  <headerFooter>
    <oddFooter>&amp;C&amp;"Helvetica Neue,Regular"&amp;12&amp;K000000&amp;P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showGridLines="0" workbookViewId="0">
      <selection activeCell="G3" sqref="G3"/>
    </sheetView>
  </sheetViews>
  <sheetFormatPr defaultColWidth="8.85546875" defaultRowHeight="15" customHeight="1"/>
  <cols>
    <col min="1" max="1" width="7.42578125" style="77" customWidth="1"/>
    <col min="2" max="2" width="26.7109375" style="77" customWidth="1"/>
    <col min="3" max="3" width="10" style="77" customWidth="1"/>
    <col min="4" max="4" width="24.42578125" style="77" customWidth="1"/>
    <col min="5" max="5" width="9.7109375" style="77" customWidth="1"/>
    <col min="6" max="6" width="22.140625" style="77" customWidth="1"/>
    <col min="7" max="7" width="10.85546875" style="77" customWidth="1"/>
    <col min="8" max="8" width="43.85546875" style="77" customWidth="1"/>
    <col min="9" max="9" width="8.140625" style="77" customWidth="1"/>
    <col min="10" max="10" width="44.85546875" style="77" customWidth="1"/>
    <col min="11" max="11" width="8.85546875" style="77" customWidth="1"/>
    <col min="12" max="12" width="62.42578125" style="77" customWidth="1"/>
    <col min="13" max="13" width="8.85546875" style="77" customWidth="1"/>
    <col min="14" max="16384" width="8.85546875" style="77"/>
  </cols>
  <sheetData>
    <row r="1" spans="1:12" ht="59.25" customHeight="1">
      <c r="A1" s="10"/>
      <c r="B1" s="10"/>
      <c r="C1" s="10"/>
      <c r="D1" s="10"/>
      <c r="E1" s="10"/>
      <c r="F1" s="10"/>
      <c r="G1" s="10"/>
      <c r="H1" s="10"/>
      <c r="I1" s="10"/>
      <c r="J1" s="19" t="s">
        <v>504</v>
      </c>
      <c r="K1" s="24"/>
      <c r="L1" s="24"/>
    </row>
    <row r="2" spans="1:12" ht="29.25" customHeight="1">
      <c r="A2" s="438" t="s">
        <v>396</v>
      </c>
      <c r="B2" s="518"/>
      <c r="C2" s="518"/>
      <c r="D2" s="518"/>
      <c r="E2" s="518"/>
      <c r="F2" s="518"/>
      <c r="G2" s="518"/>
      <c r="H2" s="518"/>
      <c r="I2" s="518"/>
      <c r="J2" s="518"/>
      <c r="K2" s="24"/>
      <c r="L2" s="24"/>
    </row>
    <row r="3" spans="1:12" ht="45" customHeigh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273</v>
      </c>
      <c r="H3" s="12" t="s">
        <v>7</v>
      </c>
      <c r="I3" s="12" t="s">
        <v>8</v>
      </c>
      <c r="J3" s="12" t="s">
        <v>9</v>
      </c>
      <c r="K3" s="25"/>
      <c r="L3" s="24"/>
    </row>
    <row r="4" spans="1:12" ht="49.5" customHeight="1">
      <c r="A4" s="12" t="s">
        <v>254</v>
      </c>
      <c r="B4" s="373" t="s">
        <v>222</v>
      </c>
      <c r="C4" s="434"/>
      <c r="D4" s="374"/>
      <c r="E4" s="14"/>
      <c r="F4" s="14"/>
      <c r="G4" s="13">
        <f>G5+G9+G18</f>
        <v>60</v>
      </c>
      <c r="H4" s="14"/>
      <c r="I4" s="14"/>
      <c r="J4" s="14"/>
      <c r="K4" s="25"/>
      <c r="L4" s="24"/>
    </row>
    <row r="5" spans="1:12" ht="28.5" customHeight="1">
      <c r="A5" s="378" t="s">
        <v>11</v>
      </c>
      <c r="B5" s="375" t="s">
        <v>324</v>
      </c>
      <c r="C5" s="375" t="s">
        <v>16</v>
      </c>
      <c r="D5" s="12" t="s">
        <v>17</v>
      </c>
      <c r="E5" s="12" t="s">
        <v>37</v>
      </c>
      <c r="F5" s="378" t="s">
        <v>70</v>
      </c>
      <c r="G5" s="447">
        <v>15</v>
      </c>
      <c r="H5" s="375" t="s">
        <v>325</v>
      </c>
      <c r="I5" s="475"/>
      <c r="J5" s="453"/>
      <c r="K5" s="25"/>
      <c r="L5" s="9"/>
    </row>
    <row r="6" spans="1:12" ht="28.5" customHeight="1">
      <c r="A6" s="378"/>
      <c r="B6" s="366"/>
      <c r="C6" s="366"/>
      <c r="D6" s="12" t="s">
        <v>20</v>
      </c>
      <c r="E6" s="12" t="s">
        <v>39</v>
      </c>
      <c r="F6" s="379"/>
      <c r="G6" s="448"/>
      <c r="H6" s="366"/>
      <c r="I6" s="476"/>
      <c r="J6" s="448"/>
      <c r="K6" s="25"/>
      <c r="L6" s="24"/>
    </row>
    <row r="7" spans="1:12" ht="21.75" customHeight="1">
      <c r="A7" s="378"/>
      <c r="B7" s="366"/>
      <c r="C7" s="366"/>
      <c r="D7" s="12" t="s">
        <v>22</v>
      </c>
      <c r="E7" s="12" t="s">
        <v>40</v>
      </c>
      <c r="F7" s="379"/>
      <c r="G7" s="448"/>
      <c r="H7" s="366"/>
      <c r="I7" s="476"/>
      <c r="J7" s="448"/>
      <c r="K7" s="25"/>
      <c r="L7" s="24"/>
    </row>
    <row r="8" spans="1:12" ht="25.5" customHeight="1">
      <c r="A8" s="378"/>
      <c r="B8" s="367"/>
      <c r="C8" s="367"/>
      <c r="D8" s="12" t="s">
        <v>24</v>
      </c>
      <c r="E8" s="12" t="s">
        <v>34</v>
      </c>
      <c r="F8" s="379"/>
      <c r="G8" s="449"/>
      <c r="H8" s="367"/>
      <c r="I8" s="477"/>
      <c r="J8" s="449"/>
      <c r="K8" s="25"/>
      <c r="L8" s="24"/>
    </row>
    <row r="9" spans="1:12" ht="36.75" customHeight="1">
      <c r="A9" s="12" t="s">
        <v>29</v>
      </c>
      <c r="B9" s="373" t="s">
        <v>326</v>
      </c>
      <c r="C9" s="434"/>
      <c r="D9" s="374"/>
      <c r="E9" s="14"/>
      <c r="F9" s="14"/>
      <c r="G9" s="31">
        <f>G10+G14</f>
        <v>30</v>
      </c>
      <c r="H9" s="14"/>
      <c r="I9" s="49"/>
      <c r="J9" s="17"/>
      <c r="K9" s="25"/>
      <c r="L9" s="24"/>
    </row>
    <row r="10" spans="1:12" ht="32.25" customHeight="1">
      <c r="A10" s="375" t="s">
        <v>31</v>
      </c>
      <c r="B10" s="375" t="s">
        <v>327</v>
      </c>
      <c r="C10" s="375" t="s">
        <v>16</v>
      </c>
      <c r="D10" s="12" t="s">
        <v>17</v>
      </c>
      <c r="E10" s="12" t="s">
        <v>140</v>
      </c>
      <c r="F10" s="378" t="s">
        <v>70</v>
      </c>
      <c r="G10" s="447">
        <v>15</v>
      </c>
      <c r="H10" s="375" t="s">
        <v>368</v>
      </c>
      <c r="I10" s="475"/>
      <c r="J10" s="453"/>
      <c r="K10" s="25"/>
      <c r="L10" s="24"/>
    </row>
    <row r="11" spans="1:12" ht="32.25" customHeight="1">
      <c r="A11" s="376"/>
      <c r="B11" s="366"/>
      <c r="C11" s="366"/>
      <c r="D11" s="12" t="s">
        <v>20</v>
      </c>
      <c r="E11" s="12" t="s">
        <v>21</v>
      </c>
      <c r="F11" s="379"/>
      <c r="G11" s="448"/>
      <c r="H11" s="366"/>
      <c r="I11" s="476"/>
      <c r="J11" s="448"/>
      <c r="K11" s="25"/>
      <c r="L11" s="24"/>
    </row>
    <row r="12" spans="1:12" ht="32.25" customHeight="1">
      <c r="A12" s="376"/>
      <c r="B12" s="366"/>
      <c r="C12" s="366"/>
      <c r="D12" s="12" t="s">
        <v>22</v>
      </c>
      <c r="E12" s="12" t="s">
        <v>143</v>
      </c>
      <c r="F12" s="379"/>
      <c r="G12" s="448"/>
      <c r="H12" s="366"/>
      <c r="I12" s="476"/>
      <c r="J12" s="448"/>
      <c r="K12" s="25"/>
      <c r="L12" s="24"/>
    </row>
    <row r="13" spans="1:12" ht="32.25" customHeight="1">
      <c r="A13" s="377"/>
      <c r="B13" s="367"/>
      <c r="C13" s="367"/>
      <c r="D13" s="12" t="s">
        <v>24</v>
      </c>
      <c r="E13" s="12" t="s">
        <v>382</v>
      </c>
      <c r="F13" s="379"/>
      <c r="G13" s="449"/>
      <c r="H13" s="367"/>
      <c r="I13" s="477"/>
      <c r="J13" s="449"/>
      <c r="K13" s="25"/>
      <c r="L13" s="24"/>
    </row>
    <row r="14" spans="1:12" ht="32.25" customHeight="1">
      <c r="A14" s="375" t="s">
        <v>35</v>
      </c>
      <c r="B14" s="375" t="s">
        <v>344</v>
      </c>
      <c r="C14" s="375" t="s">
        <v>16</v>
      </c>
      <c r="D14" s="12" t="s">
        <v>17</v>
      </c>
      <c r="E14" s="12" t="s">
        <v>140</v>
      </c>
      <c r="F14" s="378" t="s">
        <v>70</v>
      </c>
      <c r="G14" s="447">
        <v>15</v>
      </c>
      <c r="H14" s="375" t="s">
        <v>369</v>
      </c>
      <c r="I14" s="475"/>
      <c r="J14" s="453"/>
      <c r="K14" s="25"/>
      <c r="L14" s="24"/>
    </row>
    <row r="15" spans="1:12" ht="32.25" customHeight="1">
      <c r="A15" s="376"/>
      <c r="B15" s="366"/>
      <c r="C15" s="366"/>
      <c r="D15" s="12" t="s">
        <v>20</v>
      </c>
      <c r="E15" s="12" t="s">
        <v>21</v>
      </c>
      <c r="F15" s="379"/>
      <c r="G15" s="448"/>
      <c r="H15" s="366"/>
      <c r="I15" s="476"/>
      <c r="J15" s="448"/>
      <c r="K15" s="25"/>
      <c r="L15" s="24"/>
    </row>
    <row r="16" spans="1:12" ht="32.25" customHeight="1">
      <c r="A16" s="376"/>
      <c r="B16" s="366"/>
      <c r="C16" s="366"/>
      <c r="D16" s="12" t="s">
        <v>22</v>
      </c>
      <c r="E16" s="12" t="s">
        <v>143</v>
      </c>
      <c r="F16" s="379"/>
      <c r="G16" s="448"/>
      <c r="H16" s="366"/>
      <c r="I16" s="476"/>
      <c r="J16" s="448"/>
      <c r="K16" s="25"/>
      <c r="L16" s="24"/>
    </row>
    <row r="17" spans="1:12" ht="32.25" customHeight="1">
      <c r="A17" s="377"/>
      <c r="B17" s="367"/>
      <c r="C17" s="367"/>
      <c r="D17" s="12" t="s">
        <v>24</v>
      </c>
      <c r="E17" s="12" t="s">
        <v>382</v>
      </c>
      <c r="F17" s="379"/>
      <c r="G17" s="449"/>
      <c r="H17" s="367"/>
      <c r="I17" s="477"/>
      <c r="J17" s="449"/>
      <c r="K17" s="25"/>
      <c r="L17" s="24"/>
    </row>
    <row r="18" spans="1:12" ht="32.25" customHeight="1">
      <c r="A18" s="375" t="s">
        <v>44</v>
      </c>
      <c r="B18" s="375" t="s">
        <v>345</v>
      </c>
      <c r="C18" s="375" t="s">
        <v>16</v>
      </c>
      <c r="D18" s="12" t="s">
        <v>17</v>
      </c>
      <c r="E18" s="12" t="s">
        <v>140</v>
      </c>
      <c r="F18" s="378" t="s">
        <v>70</v>
      </c>
      <c r="G18" s="447">
        <v>15</v>
      </c>
      <c r="H18" s="375" t="s">
        <v>383</v>
      </c>
      <c r="I18" s="475"/>
      <c r="J18" s="453"/>
      <c r="K18" s="25"/>
      <c r="L18" s="24"/>
    </row>
    <row r="19" spans="1:12" ht="32.25" customHeight="1">
      <c r="A19" s="376"/>
      <c r="B19" s="366"/>
      <c r="C19" s="366"/>
      <c r="D19" s="12" t="s">
        <v>20</v>
      </c>
      <c r="E19" s="12" t="s">
        <v>21</v>
      </c>
      <c r="F19" s="379"/>
      <c r="G19" s="448"/>
      <c r="H19" s="366"/>
      <c r="I19" s="476"/>
      <c r="J19" s="448"/>
      <c r="K19" s="25"/>
      <c r="L19" s="24"/>
    </row>
    <row r="20" spans="1:12" ht="32.25" customHeight="1">
      <c r="A20" s="376"/>
      <c r="B20" s="366"/>
      <c r="C20" s="366"/>
      <c r="D20" s="12" t="s">
        <v>22</v>
      </c>
      <c r="E20" s="12" t="s">
        <v>143</v>
      </c>
      <c r="F20" s="379"/>
      <c r="G20" s="448"/>
      <c r="H20" s="366"/>
      <c r="I20" s="476"/>
      <c r="J20" s="448"/>
      <c r="K20" s="25"/>
      <c r="L20" s="24"/>
    </row>
    <row r="21" spans="1:12" ht="32.25" customHeight="1">
      <c r="A21" s="377"/>
      <c r="B21" s="367"/>
      <c r="C21" s="367"/>
      <c r="D21" s="12" t="s">
        <v>24</v>
      </c>
      <c r="E21" s="12" t="s">
        <v>382</v>
      </c>
      <c r="F21" s="379"/>
      <c r="G21" s="449"/>
      <c r="H21" s="367"/>
      <c r="I21" s="477"/>
      <c r="J21" s="449"/>
      <c r="K21" s="25"/>
      <c r="L21" s="24"/>
    </row>
    <row r="22" spans="1:12" ht="111.75" customHeight="1">
      <c r="A22" s="447">
        <v>2</v>
      </c>
      <c r="B22" s="375" t="s">
        <v>384</v>
      </c>
      <c r="C22" s="375" t="s">
        <v>16</v>
      </c>
      <c r="D22" s="12" t="s">
        <v>17</v>
      </c>
      <c r="E22" s="12" t="s">
        <v>385</v>
      </c>
      <c r="F22" s="375" t="s">
        <v>397</v>
      </c>
      <c r="G22" s="370">
        <v>10</v>
      </c>
      <c r="H22" s="375" t="s">
        <v>387</v>
      </c>
      <c r="I22" s="365"/>
      <c r="J22" s="365"/>
      <c r="K22" s="25"/>
      <c r="L22" s="24"/>
    </row>
    <row r="23" spans="1:12" ht="14.45" customHeight="1">
      <c r="A23" s="448"/>
      <c r="B23" s="366"/>
      <c r="C23" s="366"/>
      <c r="D23" s="12" t="s">
        <v>20</v>
      </c>
      <c r="E23" s="12" t="s">
        <v>388</v>
      </c>
      <c r="F23" s="366"/>
      <c r="G23" s="366"/>
      <c r="H23" s="366"/>
      <c r="I23" s="366"/>
      <c r="J23" s="366"/>
      <c r="K23" s="25"/>
      <c r="L23" s="24"/>
    </row>
    <row r="24" spans="1:12" ht="14.45" customHeight="1">
      <c r="A24" s="448"/>
      <c r="B24" s="366"/>
      <c r="C24" s="366"/>
      <c r="D24" s="12" t="s">
        <v>22</v>
      </c>
      <c r="E24" s="12" t="s">
        <v>389</v>
      </c>
      <c r="F24" s="366"/>
      <c r="G24" s="366"/>
      <c r="H24" s="366"/>
      <c r="I24" s="366"/>
      <c r="J24" s="366"/>
      <c r="K24" s="25"/>
      <c r="L24" s="24"/>
    </row>
    <row r="25" spans="1:12" ht="14.45" customHeight="1">
      <c r="A25" s="449"/>
      <c r="B25" s="367"/>
      <c r="C25" s="367"/>
      <c r="D25" s="12" t="s">
        <v>24</v>
      </c>
      <c r="E25" s="12" t="s">
        <v>390</v>
      </c>
      <c r="F25" s="367"/>
      <c r="G25" s="367"/>
      <c r="H25" s="367"/>
      <c r="I25" s="367"/>
      <c r="J25" s="367"/>
      <c r="K25" s="25"/>
      <c r="L25" s="24"/>
    </row>
    <row r="26" spans="1:12" ht="167.25" customHeight="1">
      <c r="A26" s="31">
        <v>3</v>
      </c>
      <c r="B26" s="12" t="s">
        <v>89</v>
      </c>
      <c r="C26" s="12" t="s">
        <v>90</v>
      </c>
      <c r="D26" s="39" t="s">
        <v>91</v>
      </c>
      <c r="E26" s="12" t="s">
        <v>92</v>
      </c>
      <c r="F26" s="12" t="s">
        <v>93</v>
      </c>
      <c r="G26" s="31">
        <v>3</v>
      </c>
      <c r="H26" s="12" t="s">
        <v>116</v>
      </c>
      <c r="I26" s="17"/>
      <c r="J26" s="17"/>
      <c r="K26" s="25"/>
      <c r="L26" s="24"/>
    </row>
    <row r="27" spans="1:12" ht="128.25" customHeight="1">
      <c r="A27" s="31">
        <v>4</v>
      </c>
      <c r="B27" s="12" t="s">
        <v>95</v>
      </c>
      <c r="C27" s="12" t="s">
        <v>65</v>
      </c>
      <c r="D27" s="39" t="s">
        <v>91</v>
      </c>
      <c r="E27" s="18">
        <v>1</v>
      </c>
      <c r="F27" s="12" t="s">
        <v>70</v>
      </c>
      <c r="G27" s="31">
        <v>2</v>
      </c>
      <c r="H27" s="12" t="s">
        <v>96</v>
      </c>
      <c r="I27" s="17"/>
      <c r="J27" s="17"/>
      <c r="K27" s="25"/>
      <c r="L27" s="24"/>
    </row>
    <row r="28" spans="1:12" ht="128.25" customHeight="1">
      <c r="A28" s="31">
        <v>5</v>
      </c>
      <c r="B28" s="12" t="s">
        <v>231</v>
      </c>
      <c r="C28" s="12" t="s">
        <v>16</v>
      </c>
      <c r="D28" s="12" t="s">
        <v>83</v>
      </c>
      <c r="E28" s="12" t="s">
        <v>232</v>
      </c>
      <c r="F28" s="12" t="s">
        <v>102</v>
      </c>
      <c r="G28" s="13">
        <v>10</v>
      </c>
      <c r="H28" s="12" t="s">
        <v>233</v>
      </c>
      <c r="I28" s="17"/>
      <c r="J28" s="17"/>
      <c r="K28" s="25"/>
      <c r="L28" s="24"/>
    </row>
    <row r="29" spans="1:12" ht="128.25" customHeight="1">
      <c r="A29" s="31">
        <v>6</v>
      </c>
      <c r="B29" s="12" t="s">
        <v>234</v>
      </c>
      <c r="C29" s="12" t="s">
        <v>235</v>
      </c>
      <c r="D29" s="12" t="s">
        <v>83</v>
      </c>
      <c r="E29" s="18">
        <v>1</v>
      </c>
      <c r="F29" s="12" t="s">
        <v>70</v>
      </c>
      <c r="G29" s="13">
        <v>5</v>
      </c>
      <c r="H29" s="12" t="s">
        <v>96</v>
      </c>
      <c r="I29" s="17"/>
      <c r="J29" s="17"/>
      <c r="K29" s="25"/>
      <c r="L29" s="24"/>
    </row>
    <row r="30" spans="1:12" ht="128.25" customHeight="1">
      <c r="A30" s="31">
        <v>7</v>
      </c>
      <c r="B30" s="12" t="s">
        <v>237</v>
      </c>
      <c r="C30" s="12" t="s">
        <v>100</v>
      </c>
      <c r="D30" s="12" t="s">
        <v>83</v>
      </c>
      <c r="E30" s="12" t="s">
        <v>101</v>
      </c>
      <c r="F30" s="12" t="s">
        <v>102</v>
      </c>
      <c r="G30" s="13">
        <v>5</v>
      </c>
      <c r="H30" s="12" t="s">
        <v>117</v>
      </c>
      <c r="I30" s="17"/>
      <c r="J30" s="17"/>
      <c r="K30" s="25"/>
      <c r="L30" s="24"/>
    </row>
    <row r="31" spans="1:12" ht="128.25" customHeight="1">
      <c r="A31" s="31">
        <v>8</v>
      </c>
      <c r="B31" s="12" t="s">
        <v>238</v>
      </c>
      <c r="C31" s="12" t="s">
        <v>239</v>
      </c>
      <c r="D31" s="12" t="s">
        <v>83</v>
      </c>
      <c r="E31" s="13">
        <v>0</v>
      </c>
      <c r="F31" s="12" t="s">
        <v>102</v>
      </c>
      <c r="G31" s="13">
        <v>5</v>
      </c>
      <c r="H31" s="12" t="s">
        <v>240</v>
      </c>
      <c r="I31" s="17"/>
      <c r="J31" s="17"/>
      <c r="K31" s="25"/>
      <c r="L31" s="24"/>
    </row>
    <row r="32" spans="1:12" ht="14.45" customHeight="1">
      <c r="A32" s="29"/>
      <c r="B32" s="39" t="s">
        <v>104</v>
      </c>
      <c r="C32" s="17"/>
      <c r="D32" s="17"/>
      <c r="E32" s="17"/>
      <c r="F32" s="17"/>
      <c r="G32" s="31">
        <f>G4+G22+G26+G27+G28+G29+G30+G31</f>
        <v>100</v>
      </c>
      <c r="H32" s="17"/>
      <c r="I32" s="17"/>
      <c r="J32" s="40">
        <f>J5+J10+J14+J18+J22+J26+J27+J28+J29+J30+J31</f>
        <v>0</v>
      </c>
      <c r="K32" s="25"/>
      <c r="L32" s="24"/>
    </row>
    <row r="33" spans="1:12" ht="13.5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24"/>
      <c r="L33" s="24"/>
    </row>
    <row r="34" spans="1:12" ht="13.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24"/>
      <c r="L34" s="24"/>
    </row>
    <row r="35" spans="1:12" ht="13.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24"/>
      <c r="L35" s="24"/>
    </row>
    <row r="36" spans="1:12" ht="14.4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24"/>
      <c r="L36" s="78"/>
    </row>
    <row r="37" spans="1:12" ht="13.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24"/>
      <c r="L37" s="24"/>
    </row>
    <row r="38" spans="1:12" ht="13.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24"/>
      <c r="L38" s="24"/>
    </row>
    <row r="39" spans="1:12" ht="13.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24"/>
      <c r="L39" s="24"/>
    </row>
    <row r="40" spans="1:12" ht="13.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24"/>
      <c r="L40" s="24"/>
    </row>
  </sheetData>
  <mergeCells count="43">
    <mergeCell ref="B9:D9"/>
    <mergeCell ref="H5:H8"/>
    <mergeCell ref="I5:I8"/>
    <mergeCell ref="J5:J8"/>
    <mergeCell ref="A2:J2"/>
    <mergeCell ref="B4:D4"/>
    <mergeCell ref="A5:A8"/>
    <mergeCell ref="B5:B8"/>
    <mergeCell ref="C5:C8"/>
    <mergeCell ref="F5:F8"/>
    <mergeCell ref="G5:G8"/>
    <mergeCell ref="J22:J25"/>
    <mergeCell ref="F22:F25"/>
    <mergeCell ref="G22:G25"/>
    <mergeCell ref="A22:A25"/>
    <mergeCell ref="B22:B25"/>
    <mergeCell ref="C22:C25"/>
    <mergeCell ref="H22:H25"/>
    <mergeCell ref="I22:I25"/>
    <mergeCell ref="H10:H13"/>
    <mergeCell ref="I10:I13"/>
    <mergeCell ref="J10:J13"/>
    <mergeCell ref="A14:A17"/>
    <mergeCell ref="B14:B17"/>
    <mergeCell ref="C14:C17"/>
    <mergeCell ref="F14:F17"/>
    <mergeCell ref="G14:G17"/>
    <mergeCell ref="H14:H17"/>
    <mergeCell ref="I14:I17"/>
    <mergeCell ref="J14:J17"/>
    <mergeCell ref="A10:A13"/>
    <mergeCell ref="B10:B13"/>
    <mergeCell ref="C10:C13"/>
    <mergeCell ref="F10:F13"/>
    <mergeCell ref="G10:G13"/>
    <mergeCell ref="I18:I21"/>
    <mergeCell ref="J18:J21"/>
    <mergeCell ref="A18:A21"/>
    <mergeCell ref="B18:B21"/>
    <mergeCell ref="C18:C21"/>
    <mergeCell ref="F18:F21"/>
    <mergeCell ref="H18:H21"/>
    <mergeCell ref="G18:G21"/>
  </mergeCells>
  <pageMargins left="0.31496099999999999" right="0.31496099999999999" top="0" bottom="0" header="0.31496099999999999" footer="0.31496099999999999"/>
  <pageSetup orientation="landscape"/>
  <headerFooter>
    <oddFooter>&amp;C&amp;"Helvetica Neue,Regular"&amp;12&amp;K000000&amp;P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showGridLines="0" workbookViewId="0">
      <selection activeCell="H10" sqref="H10:H13"/>
    </sheetView>
  </sheetViews>
  <sheetFormatPr defaultColWidth="8.85546875" defaultRowHeight="15" customHeight="1"/>
  <cols>
    <col min="1" max="1" width="6.7109375" style="97" customWidth="1"/>
    <col min="2" max="2" width="26.42578125" style="97" customWidth="1"/>
    <col min="3" max="3" width="10.42578125" style="97" customWidth="1"/>
    <col min="4" max="4" width="23" style="97" customWidth="1"/>
    <col min="5" max="5" width="9.7109375" style="97" customWidth="1"/>
    <col min="6" max="6" width="18.42578125" style="97" customWidth="1"/>
    <col min="7" max="7" width="12" style="97" customWidth="1"/>
    <col min="8" max="8" width="45.28515625" style="97" customWidth="1"/>
    <col min="9" max="9" width="8.140625" style="97" customWidth="1"/>
    <col min="10" max="10" width="40.7109375" style="97" customWidth="1"/>
    <col min="11" max="11" width="8.85546875" style="97" customWidth="1"/>
    <col min="12" max="16384" width="8.85546875" style="97"/>
  </cols>
  <sheetData>
    <row r="1" spans="1:10" ht="57" customHeight="1">
      <c r="A1" s="229"/>
      <c r="B1" s="229"/>
      <c r="C1" s="229"/>
      <c r="D1" s="229"/>
      <c r="E1" s="229"/>
      <c r="F1" s="229"/>
      <c r="G1" s="229"/>
      <c r="H1" s="229"/>
      <c r="I1" s="229"/>
      <c r="J1" s="135" t="s">
        <v>505</v>
      </c>
    </row>
    <row r="2" spans="1:10" ht="33.75" customHeight="1">
      <c r="A2" s="519" t="s">
        <v>398</v>
      </c>
      <c r="B2" s="520"/>
      <c r="C2" s="520"/>
      <c r="D2" s="520"/>
      <c r="E2" s="520"/>
      <c r="F2" s="520"/>
      <c r="G2" s="520"/>
      <c r="H2" s="520"/>
      <c r="I2" s="520"/>
      <c r="J2" s="520"/>
    </row>
    <row r="3" spans="1:10" ht="45" customHeight="1">
      <c r="A3" s="98" t="s">
        <v>0</v>
      </c>
      <c r="B3" s="98" t="s">
        <v>1</v>
      </c>
      <c r="C3" s="98" t="s">
        <v>2</v>
      </c>
      <c r="D3" s="98" t="s">
        <v>3</v>
      </c>
      <c r="E3" s="98" t="s">
        <v>4</v>
      </c>
      <c r="F3" s="98" t="s">
        <v>5</v>
      </c>
      <c r="G3" s="98" t="s">
        <v>273</v>
      </c>
      <c r="H3" s="98" t="s">
        <v>7</v>
      </c>
      <c r="I3" s="98" t="s">
        <v>8</v>
      </c>
      <c r="J3" s="98" t="s">
        <v>9</v>
      </c>
    </row>
    <row r="4" spans="1:10" ht="61.5" customHeight="1">
      <c r="A4" s="99">
        <v>1</v>
      </c>
      <c r="B4" s="470" t="s">
        <v>399</v>
      </c>
      <c r="C4" s="471"/>
      <c r="D4" s="472"/>
      <c r="E4" s="99">
        <v>100</v>
      </c>
      <c r="F4" s="459" t="s">
        <v>70</v>
      </c>
      <c r="G4" s="99">
        <f>G5+G9+G18</f>
        <v>45</v>
      </c>
      <c r="H4" s="100"/>
      <c r="I4" s="100"/>
      <c r="J4" s="100"/>
    </row>
    <row r="5" spans="1:10" ht="21.75" customHeight="1">
      <c r="A5" s="459" t="s">
        <v>11</v>
      </c>
      <c r="B5" s="459" t="s">
        <v>324</v>
      </c>
      <c r="C5" s="459" t="s">
        <v>16</v>
      </c>
      <c r="D5" s="98" t="s">
        <v>17</v>
      </c>
      <c r="E5" s="98" t="s">
        <v>37</v>
      </c>
      <c r="F5" s="460"/>
      <c r="G5" s="494">
        <v>13</v>
      </c>
      <c r="H5" s="459" t="s">
        <v>325</v>
      </c>
      <c r="I5" s="495"/>
      <c r="J5" s="493"/>
    </row>
    <row r="6" spans="1:10" ht="15.75" customHeight="1">
      <c r="A6" s="496"/>
      <c r="B6" s="460"/>
      <c r="C6" s="460"/>
      <c r="D6" s="98" t="s">
        <v>20</v>
      </c>
      <c r="E6" s="98" t="s">
        <v>39</v>
      </c>
      <c r="F6" s="460"/>
      <c r="G6" s="493"/>
      <c r="H6" s="460"/>
      <c r="I6" s="495"/>
      <c r="J6" s="493"/>
    </row>
    <row r="7" spans="1:10" ht="21" customHeight="1">
      <c r="A7" s="496"/>
      <c r="B7" s="460"/>
      <c r="C7" s="460"/>
      <c r="D7" s="98" t="s">
        <v>22</v>
      </c>
      <c r="E7" s="98" t="s">
        <v>40</v>
      </c>
      <c r="F7" s="460"/>
      <c r="G7" s="493"/>
      <c r="H7" s="460"/>
      <c r="I7" s="495"/>
      <c r="J7" s="493"/>
    </row>
    <row r="8" spans="1:10" ht="16.5" customHeight="1">
      <c r="A8" s="497"/>
      <c r="B8" s="461"/>
      <c r="C8" s="461"/>
      <c r="D8" s="98" t="s">
        <v>24</v>
      </c>
      <c r="E8" s="98" t="s">
        <v>34</v>
      </c>
      <c r="F8" s="460"/>
      <c r="G8" s="493"/>
      <c r="H8" s="461"/>
      <c r="I8" s="495"/>
      <c r="J8" s="493"/>
    </row>
    <row r="9" spans="1:10" ht="39" customHeight="1">
      <c r="A9" s="98" t="s">
        <v>29</v>
      </c>
      <c r="B9" s="470" t="s">
        <v>326</v>
      </c>
      <c r="C9" s="471"/>
      <c r="D9" s="472"/>
      <c r="E9" s="99">
        <v>20</v>
      </c>
      <c r="F9" s="460"/>
      <c r="G9" s="99">
        <f>G10+G14</f>
        <v>20</v>
      </c>
      <c r="H9" s="100"/>
      <c r="I9" s="100"/>
      <c r="J9" s="100"/>
    </row>
    <row r="10" spans="1:10" ht="22.5" customHeight="1">
      <c r="A10" s="459" t="s">
        <v>31</v>
      </c>
      <c r="B10" s="459" t="s">
        <v>327</v>
      </c>
      <c r="C10" s="459" t="s">
        <v>16</v>
      </c>
      <c r="D10" s="98" t="s">
        <v>17</v>
      </c>
      <c r="E10" s="98" t="s">
        <v>140</v>
      </c>
      <c r="F10" s="460"/>
      <c r="G10" s="494">
        <v>10</v>
      </c>
      <c r="H10" s="459" t="s">
        <v>368</v>
      </c>
      <c r="I10" s="495"/>
      <c r="J10" s="493"/>
    </row>
    <row r="11" spans="1:10" ht="21.75" customHeight="1">
      <c r="A11" s="496"/>
      <c r="B11" s="460"/>
      <c r="C11" s="460"/>
      <c r="D11" s="98" t="s">
        <v>20</v>
      </c>
      <c r="E11" s="98" t="s">
        <v>21</v>
      </c>
      <c r="F11" s="460"/>
      <c r="G11" s="493"/>
      <c r="H11" s="460"/>
      <c r="I11" s="495"/>
      <c r="J11" s="493"/>
    </row>
    <row r="12" spans="1:10" ht="25.5" customHeight="1">
      <c r="A12" s="496"/>
      <c r="B12" s="460"/>
      <c r="C12" s="460"/>
      <c r="D12" s="98" t="s">
        <v>22</v>
      </c>
      <c r="E12" s="98" t="s">
        <v>143</v>
      </c>
      <c r="F12" s="460"/>
      <c r="G12" s="493"/>
      <c r="H12" s="460"/>
      <c r="I12" s="495"/>
      <c r="J12" s="493"/>
    </row>
    <row r="13" spans="1:10" ht="20.25" customHeight="1">
      <c r="A13" s="497"/>
      <c r="B13" s="461"/>
      <c r="C13" s="461"/>
      <c r="D13" s="98" t="s">
        <v>24</v>
      </c>
      <c r="E13" s="98" t="s">
        <v>382</v>
      </c>
      <c r="F13" s="460"/>
      <c r="G13" s="493"/>
      <c r="H13" s="461"/>
      <c r="I13" s="495"/>
      <c r="J13" s="493"/>
    </row>
    <row r="14" spans="1:10" ht="20.25" customHeight="1">
      <c r="A14" s="459" t="s">
        <v>35</v>
      </c>
      <c r="B14" s="459" t="s">
        <v>344</v>
      </c>
      <c r="C14" s="459" t="s">
        <v>16</v>
      </c>
      <c r="D14" s="98" t="s">
        <v>17</v>
      </c>
      <c r="E14" s="98" t="s">
        <v>140</v>
      </c>
      <c r="F14" s="460"/>
      <c r="G14" s="494">
        <v>10</v>
      </c>
      <c r="H14" s="459" t="s">
        <v>369</v>
      </c>
      <c r="I14" s="495"/>
      <c r="J14" s="493"/>
    </row>
    <row r="15" spans="1:10" ht="18" customHeight="1">
      <c r="A15" s="496"/>
      <c r="B15" s="460"/>
      <c r="C15" s="460"/>
      <c r="D15" s="98" t="s">
        <v>20</v>
      </c>
      <c r="E15" s="98" t="s">
        <v>21</v>
      </c>
      <c r="F15" s="460"/>
      <c r="G15" s="493"/>
      <c r="H15" s="460"/>
      <c r="I15" s="495"/>
      <c r="J15" s="493"/>
    </row>
    <row r="16" spans="1:10" ht="21.75" customHeight="1">
      <c r="A16" s="496"/>
      <c r="B16" s="460"/>
      <c r="C16" s="460"/>
      <c r="D16" s="98" t="s">
        <v>22</v>
      </c>
      <c r="E16" s="98" t="s">
        <v>143</v>
      </c>
      <c r="F16" s="460"/>
      <c r="G16" s="493"/>
      <c r="H16" s="460"/>
      <c r="I16" s="495"/>
      <c r="J16" s="493"/>
    </row>
    <row r="17" spans="1:10" ht="30.75" customHeight="1">
      <c r="A17" s="497"/>
      <c r="B17" s="461"/>
      <c r="C17" s="461"/>
      <c r="D17" s="98" t="s">
        <v>24</v>
      </c>
      <c r="E17" s="98" t="s">
        <v>382</v>
      </c>
      <c r="F17" s="460"/>
      <c r="G17" s="493"/>
      <c r="H17" s="461"/>
      <c r="I17" s="495"/>
      <c r="J17" s="493"/>
    </row>
    <row r="18" spans="1:10" ht="21" customHeight="1">
      <c r="A18" s="459" t="s">
        <v>44</v>
      </c>
      <c r="B18" s="459" t="s">
        <v>345</v>
      </c>
      <c r="C18" s="459" t="s">
        <v>16</v>
      </c>
      <c r="D18" s="98" t="s">
        <v>17</v>
      </c>
      <c r="E18" s="98" t="s">
        <v>140</v>
      </c>
      <c r="F18" s="460"/>
      <c r="G18" s="489">
        <v>12</v>
      </c>
      <c r="H18" s="459" t="s">
        <v>383</v>
      </c>
      <c r="I18" s="495"/>
      <c r="J18" s="488"/>
    </row>
    <row r="19" spans="1:10" ht="18.75" customHeight="1">
      <c r="A19" s="496"/>
      <c r="B19" s="460"/>
      <c r="C19" s="460"/>
      <c r="D19" s="98" t="s">
        <v>20</v>
      </c>
      <c r="E19" s="98" t="s">
        <v>21</v>
      </c>
      <c r="F19" s="460"/>
      <c r="G19" s="460"/>
      <c r="H19" s="460"/>
      <c r="I19" s="495"/>
      <c r="J19" s="460"/>
    </row>
    <row r="20" spans="1:10" ht="14.45" customHeight="1">
      <c r="A20" s="496"/>
      <c r="B20" s="460"/>
      <c r="C20" s="460"/>
      <c r="D20" s="98" t="s">
        <v>22</v>
      </c>
      <c r="E20" s="98" t="s">
        <v>143</v>
      </c>
      <c r="F20" s="460"/>
      <c r="G20" s="460"/>
      <c r="H20" s="460"/>
      <c r="I20" s="495"/>
      <c r="J20" s="460"/>
    </row>
    <row r="21" spans="1:10" ht="18.75" customHeight="1">
      <c r="A21" s="497"/>
      <c r="B21" s="461"/>
      <c r="C21" s="461"/>
      <c r="D21" s="98" t="s">
        <v>24</v>
      </c>
      <c r="E21" s="98" t="s">
        <v>382</v>
      </c>
      <c r="F21" s="461"/>
      <c r="G21" s="461"/>
      <c r="H21" s="461"/>
      <c r="I21" s="495"/>
      <c r="J21" s="461"/>
    </row>
    <row r="22" spans="1:10" ht="102.75" customHeight="1">
      <c r="A22" s="489">
        <v>2</v>
      </c>
      <c r="B22" s="459" t="s">
        <v>400</v>
      </c>
      <c r="C22" s="459" t="s">
        <v>16</v>
      </c>
      <c r="D22" s="98" t="s">
        <v>17</v>
      </c>
      <c r="E22" s="98" t="s">
        <v>385</v>
      </c>
      <c r="F22" s="459" t="s">
        <v>401</v>
      </c>
      <c r="G22" s="489">
        <v>10</v>
      </c>
      <c r="H22" s="459" t="s">
        <v>387</v>
      </c>
      <c r="I22" s="488"/>
      <c r="J22" s="488"/>
    </row>
    <row r="23" spans="1:10" ht="14.25" customHeight="1">
      <c r="A23" s="460"/>
      <c r="B23" s="460"/>
      <c r="C23" s="460"/>
      <c r="D23" s="98" t="s">
        <v>20</v>
      </c>
      <c r="E23" s="98" t="s">
        <v>388</v>
      </c>
      <c r="F23" s="460"/>
      <c r="G23" s="460"/>
      <c r="H23" s="460"/>
      <c r="I23" s="460"/>
      <c r="J23" s="460"/>
    </row>
    <row r="24" spans="1:10" ht="18.75" customHeight="1">
      <c r="A24" s="460"/>
      <c r="B24" s="460"/>
      <c r="C24" s="460"/>
      <c r="D24" s="98" t="s">
        <v>22</v>
      </c>
      <c r="E24" s="98" t="s">
        <v>389</v>
      </c>
      <c r="F24" s="460"/>
      <c r="G24" s="460"/>
      <c r="H24" s="460"/>
      <c r="I24" s="460"/>
      <c r="J24" s="460"/>
    </row>
    <row r="25" spans="1:10" ht="13.5" customHeight="1">
      <c r="A25" s="461"/>
      <c r="B25" s="461"/>
      <c r="C25" s="461"/>
      <c r="D25" s="98" t="s">
        <v>24</v>
      </c>
      <c r="E25" s="98" t="s">
        <v>390</v>
      </c>
      <c r="F25" s="461"/>
      <c r="G25" s="461"/>
      <c r="H25" s="461"/>
      <c r="I25" s="461"/>
      <c r="J25" s="461"/>
    </row>
    <row r="26" spans="1:10" ht="81.75" customHeight="1">
      <c r="A26" s="99">
        <v>3</v>
      </c>
      <c r="B26" s="98" t="s">
        <v>402</v>
      </c>
      <c r="C26" s="98" t="s">
        <v>163</v>
      </c>
      <c r="D26" s="98" t="s">
        <v>83</v>
      </c>
      <c r="E26" s="99">
        <v>0</v>
      </c>
      <c r="F26" s="98" t="s">
        <v>401</v>
      </c>
      <c r="G26" s="99">
        <v>10</v>
      </c>
      <c r="H26" s="98" t="s">
        <v>403</v>
      </c>
      <c r="I26" s="100"/>
      <c r="J26" s="100"/>
    </row>
    <row r="27" spans="1:10" ht="72.75" customHeight="1">
      <c r="A27" s="99">
        <v>4</v>
      </c>
      <c r="B27" s="98" t="s">
        <v>346</v>
      </c>
      <c r="C27" s="98" t="s">
        <v>16</v>
      </c>
      <c r="D27" s="98" t="s">
        <v>218</v>
      </c>
      <c r="E27" s="99">
        <v>100</v>
      </c>
      <c r="F27" s="98" t="s">
        <v>401</v>
      </c>
      <c r="G27" s="99">
        <v>10</v>
      </c>
      <c r="H27" s="98" t="s">
        <v>220</v>
      </c>
      <c r="I27" s="100"/>
      <c r="J27" s="100"/>
    </row>
    <row r="28" spans="1:10" ht="210" customHeight="1">
      <c r="A28" s="99">
        <v>5</v>
      </c>
      <c r="B28" s="98" t="s">
        <v>89</v>
      </c>
      <c r="C28" s="98" t="s">
        <v>90</v>
      </c>
      <c r="D28" s="98" t="s">
        <v>91</v>
      </c>
      <c r="E28" s="98" t="s">
        <v>92</v>
      </c>
      <c r="F28" s="98" t="s">
        <v>93</v>
      </c>
      <c r="G28" s="99">
        <v>3</v>
      </c>
      <c r="H28" s="98" t="s">
        <v>116</v>
      </c>
      <c r="I28" s="103"/>
      <c r="J28" s="103"/>
    </row>
    <row r="29" spans="1:10" ht="124.5" customHeight="1">
      <c r="A29" s="99">
        <v>6</v>
      </c>
      <c r="B29" s="98" t="s">
        <v>95</v>
      </c>
      <c r="C29" s="98" t="s">
        <v>65</v>
      </c>
      <c r="D29" s="98" t="s">
        <v>91</v>
      </c>
      <c r="E29" s="101">
        <v>1</v>
      </c>
      <c r="F29" s="98" t="s">
        <v>70</v>
      </c>
      <c r="G29" s="99">
        <v>2</v>
      </c>
      <c r="H29" s="98" t="s">
        <v>96</v>
      </c>
      <c r="I29" s="103"/>
      <c r="J29" s="103"/>
    </row>
    <row r="30" spans="1:10" ht="45" customHeight="1">
      <c r="A30" s="104">
        <v>7</v>
      </c>
      <c r="B30" s="98" t="s">
        <v>231</v>
      </c>
      <c r="C30" s="98" t="s">
        <v>16</v>
      </c>
      <c r="D30" s="98" t="s">
        <v>83</v>
      </c>
      <c r="E30" s="98" t="s">
        <v>232</v>
      </c>
      <c r="F30" s="98" t="s">
        <v>102</v>
      </c>
      <c r="G30" s="99">
        <v>5</v>
      </c>
      <c r="H30" s="98" t="s">
        <v>233</v>
      </c>
      <c r="I30" s="103"/>
      <c r="J30" s="103"/>
    </row>
    <row r="31" spans="1:10" ht="75" customHeight="1">
      <c r="A31" s="104">
        <v>8</v>
      </c>
      <c r="B31" s="98" t="s">
        <v>234</v>
      </c>
      <c r="C31" s="98" t="s">
        <v>235</v>
      </c>
      <c r="D31" s="98" t="s">
        <v>83</v>
      </c>
      <c r="E31" s="101">
        <v>1</v>
      </c>
      <c r="F31" s="98" t="s">
        <v>70</v>
      </c>
      <c r="G31" s="99">
        <v>5</v>
      </c>
      <c r="H31" s="98" t="s">
        <v>96</v>
      </c>
      <c r="I31" s="103"/>
      <c r="J31" s="103"/>
    </row>
    <row r="32" spans="1:10" ht="95.25" customHeight="1">
      <c r="A32" s="104">
        <v>9</v>
      </c>
      <c r="B32" s="98" t="s">
        <v>237</v>
      </c>
      <c r="C32" s="98" t="s">
        <v>100</v>
      </c>
      <c r="D32" s="98" t="s">
        <v>83</v>
      </c>
      <c r="E32" s="98" t="s">
        <v>101</v>
      </c>
      <c r="F32" s="98" t="s">
        <v>102</v>
      </c>
      <c r="G32" s="99">
        <v>5</v>
      </c>
      <c r="H32" s="98" t="s">
        <v>117</v>
      </c>
      <c r="I32" s="103"/>
      <c r="J32" s="103"/>
    </row>
    <row r="33" spans="1:10" ht="118.5" customHeight="1">
      <c r="A33" s="104">
        <v>10</v>
      </c>
      <c r="B33" s="98" t="s">
        <v>238</v>
      </c>
      <c r="C33" s="98" t="s">
        <v>239</v>
      </c>
      <c r="D33" s="98" t="s">
        <v>83</v>
      </c>
      <c r="E33" s="99">
        <v>0</v>
      </c>
      <c r="F33" s="98" t="s">
        <v>102</v>
      </c>
      <c r="G33" s="99">
        <v>5</v>
      </c>
      <c r="H33" s="98" t="s">
        <v>240</v>
      </c>
      <c r="I33" s="103"/>
      <c r="J33" s="103"/>
    </row>
    <row r="34" spans="1:10" ht="14.45" customHeight="1">
      <c r="A34" s="100"/>
      <c r="B34" s="102" t="s">
        <v>104</v>
      </c>
      <c r="C34" s="103"/>
      <c r="D34" s="100"/>
      <c r="E34" s="103"/>
      <c r="F34" s="103"/>
      <c r="G34" s="104">
        <f>G4+G22+G26+G27+G28+G29+G30+G31+G32+G33</f>
        <v>100</v>
      </c>
      <c r="H34" s="103"/>
      <c r="I34" s="103"/>
      <c r="J34" s="136">
        <f>J5+J10+J14+J18+J22+J26+J27+J28+J29+J30+J31+J32+J33</f>
        <v>0</v>
      </c>
    </row>
    <row r="35" spans="1:10" ht="13.5" customHeight="1">
      <c r="A35" s="230"/>
      <c r="B35" s="230"/>
      <c r="C35" s="230"/>
      <c r="D35" s="230"/>
      <c r="E35" s="230"/>
      <c r="F35" s="230"/>
      <c r="G35" s="230"/>
      <c r="H35" s="230"/>
      <c r="I35" s="230"/>
      <c r="J35" s="230"/>
    </row>
    <row r="36" spans="1:10" ht="30" customHeight="1">
      <c r="A36" s="229"/>
      <c r="B36" s="135" t="s">
        <v>105</v>
      </c>
      <c r="C36" s="229"/>
      <c r="D36" s="229"/>
      <c r="E36" s="229"/>
      <c r="F36" s="229"/>
      <c r="G36" s="229"/>
      <c r="H36" s="229"/>
      <c r="I36" s="229"/>
      <c r="J36" s="229"/>
    </row>
  </sheetData>
  <mergeCells count="40">
    <mergeCell ref="I10:I13"/>
    <mergeCell ref="J10:J13"/>
    <mergeCell ref="I5:I8"/>
    <mergeCell ref="J5:J8"/>
    <mergeCell ref="F4:F21"/>
    <mergeCell ref="H5:H8"/>
    <mergeCell ref="H10:H13"/>
    <mergeCell ref="H18:H21"/>
    <mergeCell ref="G10:G13"/>
    <mergeCell ref="J18:J21"/>
    <mergeCell ref="I18:I21"/>
    <mergeCell ref="A5:A8"/>
    <mergeCell ref="B5:B8"/>
    <mergeCell ref="C5:C8"/>
    <mergeCell ref="G5:G8"/>
    <mergeCell ref="C10:C13"/>
    <mergeCell ref="A2:J2"/>
    <mergeCell ref="A18:A21"/>
    <mergeCell ref="B18:B21"/>
    <mergeCell ref="C18:C21"/>
    <mergeCell ref="G18:G21"/>
    <mergeCell ref="A14:A17"/>
    <mergeCell ref="B14:B17"/>
    <mergeCell ref="C14:C17"/>
    <mergeCell ref="G14:G17"/>
    <mergeCell ref="I14:I17"/>
    <mergeCell ref="J14:J17"/>
    <mergeCell ref="A10:A13"/>
    <mergeCell ref="B10:B13"/>
    <mergeCell ref="B4:D4"/>
    <mergeCell ref="B9:D9"/>
    <mergeCell ref="H14:H17"/>
    <mergeCell ref="H22:H25"/>
    <mergeCell ref="I22:I25"/>
    <mergeCell ref="J22:J25"/>
    <mergeCell ref="A22:A25"/>
    <mergeCell ref="B22:B25"/>
    <mergeCell ref="C22:C25"/>
    <mergeCell ref="F22:F25"/>
    <mergeCell ref="G22:G25"/>
  </mergeCells>
  <pageMargins left="0.31496099999999999" right="0.31496099999999999" top="0" bottom="0" header="0.31496099999999999" footer="0.31496099999999999"/>
  <pageSetup orientation="portrait"/>
  <headerFooter>
    <oddFooter>&amp;C&amp;"Helvetica Neue,Regular"&amp;12&amp;K000000&amp;P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workbookViewId="0">
      <pane ySplit="2" topLeftCell="A33" activePane="bottomLeft" state="frozen"/>
      <selection pane="bottomLeft" activeCell="H38" sqref="H38:H41"/>
    </sheetView>
  </sheetViews>
  <sheetFormatPr defaultRowHeight="15.4" customHeight="1"/>
  <cols>
    <col min="1" max="1" width="5.42578125" style="155" customWidth="1"/>
    <col min="2" max="2" width="25.85546875" style="156" customWidth="1"/>
    <col min="3" max="3" width="12.5703125" style="156" customWidth="1"/>
    <col min="4" max="4" width="22.5703125" style="156" customWidth="1"/>
    <col min="5" max="5" width="11.28515625" style="156" customWidth="1"/>
    <col min="6" max="6" width="17.140625" style="156" customWidth="1"/>
    <col min="7" max="7" width="10.85546875" style="156" customWidth="1"/>
    <col min="8" max="8" width="34.85546875" style="156" customWidth="1"/>
    <col min="9" max="9" width="11.5703125" style="156" bestFit="1" customWidth="1"/>
    <col min="10" max="10" width="39.28515625" style="156" customWidth="1"/>
    <col min="11" max="11" width="10" style="167" customWidth="1"/>
    <col min="12" max="16384" width="9.140625" style="157"/>
  </cols>
  <sheetData>
    <row r="1" spans="1:11" ht="60">
      <c r="J1" s="177" t="s">
        <v>461</v>
      </c>
      <c r="K1" s="157"/>
    </row>
    <row r="2" spans="1:11" ht="28.5" customHeight="1">
      <c r="A2" s="310" t="s">
        <v>147</v>
      </c>
      <c r="B2" s="310"/>
      <c r="C2" s="310"/>
      <c r="D2" s="310"/>
      <c r="E2" s="310"/>
      <c r="F2" s="310"/>
      <c r="G2" s="310"/>
      <c r="H2" s="310"/>
      <c r="I2" s="310"/>
      <c r="J2" s="310"/>
      <c r="K2" s="157"/>
    </row>
    <row r="3" spans="1:11" ht="45" customHeight="1">
      <c r="A3" s="158" t="s">
        <v>0</v>
      </c>
      <c r="B3" s="159" t="s">
        <v>1</v>
      </c>
      <c r="C3" s="159" t="s">
        <v>2</v>
      </c>
      <c r="D3" s="159" t="s">
        <v>3</v>
      </c>
      <c r="E3" s="159" t="s">
        <v>4</v>
      </c>
      <c r="F3" s="159" t="s">
        <v>5</v>
      </c>
      <c r="G3" s="159" t="s">
        <v>6</v>
      </c>
      <c r="H3" s="160" t="s">
        <v>7</v>
      </c>
      <c r="I3" s="159" t="s">
        <v>8</v>
      </c>
      <c r="J3" s="159" t="s">
        <v>9</v>
      </c>
      <c r="K3" s="157"/>
    </row>
    <row r="4" spans="1:11" ht="44.25" customHeight="1">
      <c r="A4" s="158">
        <v>1</v>
      </c>
      <c r="B4" s="311" t="s">
        <v>10</v>
      </c>
      <c r="C4" s="312"/>
      <c r="D4" s="159"/>
      <c r="E4" s="159">
        <v>100</v>
      </c>
      <c r="F4" s="161"/>
      <c r="G4" s="159">
        <f>G5+G14+G27</f>
        <v>40</v>
      </c>
      <c r="H4" s="162"/>
      <c r="I4" s="159"/>
      <c r="J4" s="159"/>
      <c r="K4" s="157"/>
    </row>
    <row r="5" spans="1:11" ht="23.25" customHeight="1">
      <c r="A5" s="163" t="s">
        <v>11</v>
      </c>
      <c r="B5" s="323" t="s">
        <v>12</v>
      </c>
      <c r="C5" s="324"/>
      <c r="D5" s="159"/>
      <c r="E5" s="159"/>
      <c r="F5" s="307" t="s">
        <v>107</v>
      </c>
      <c r="G5" s="164">
        <f>G6+G10</f>
        <v>20</v>
      </c>
      <c r="H5" s="162"/>
      <c r="I5" s="159"/>
      <c r="J5" s="159"/>
      <c r="K5" s="157"/>
    </row>
    <row r="6" spans="1:11" ht="27" customHeight="1">
      <c r="A6" s="313" t="s">
        <v>14</v>
      </c>
      <c r="B6" s="316" t="s">
        <v>15</v>
      </c>
      <c r="C6" s="316" t="s">
        <v>16</v>
      </c>
      <c r="D6" s="160" t="s">
        <v>17</v>
      </c>
      <c r="E6" s="160" t="s">
        <v>18</v>
      </c>
      <c r="F6" s="308"/>
      <c r="G6" s="316">
        <v>10</v>
      </c>
      <c r="H6" s="316" t="s">
        <v>119</v>
      </c>
      <c r="I6" s="307"/>
      <c r="J6" s="307"/>
      <c r="K6" s="157"/>
    </row>
    <row r="7" spans="1:11" ht="29.25" customHeight="1">
      <c r="A7" s="314"/>
      <c r="B7" s="316"/>
      <c r="C7" s="316"/>
      <c r="D7" s="160" t="s">
        <v>20</v>
      </c>
      <c r="E7" s="160" t="s">
        <v>21</v>
      </c>
      <c r="F7" s="308"/>
      <c r="G7" s="316"/>
      <c r="H7" s="316"/>
      <c r="I7" s="308"/>
      <c r="J7" s="308"/>
      <c r="K7" s="157"/>
    </row>
    <row r="8" spans="1:11" ht="25.5" customHeight="1">
      <c r="A8" s="314"/>
      <c r="B8" s="316"/>
      <c r="C8" s="316"/>
      <c r="D8" s="160" t="s">
        <v>22</v>
      </c>
      <c r="E8" s="160" t="s">
        <v>23</v>
      </c>
      <c r="F8" s="308"/>
      <c r="G8" s="316"/>
      <c r="H8" s="316"/>
      <c r="I8" s="308"/>
      <c r="J8" s="308"/>
      <c r="K8" s="157"/>
    </row>
    <row r="9" spans="1:11" ht="38.25" customHeight="1">
      <c r="A9" s="315"/>
      <c r="B9" s="316"/>
      <c r="C9" s="316"/>
      <c r="D9" s="160" t="s">
        <v>24</v>
      </c>
      <c r="E9" s="160" t="s">
        <v>25</v>
      </c>
      <c r="F9" s="308"/>
      <c r="G9" s="316"/>
      <c r="H9" s="316"/>
      <c r="I9" s="309"/>
      <c r="J9" s="309"/>
      <c r="K9" s="157"/>
    </row>
    <row r="10" spans="1:11" ht="35.25" customHeight="1">
      <c r="A10" s="313" t="s">
        <v>26</v>
      </c>
      <c r="B10" s="316" t="s">
        <v>27</v>
      </c>
      <c r="C10" s="316" t="s">
        <v>16</v>
      </c>
      <c r="D10" s="160" t="s">
        <v>17</v>
      </c>
      <c r="E10" s="160" t="s">
        <v>18</v>
      </c>
      <c r="F10" s="308"/>
      <c r="G10" s="316">
        <v>10</v>
      </c>
      <c r="H10" s="316" t="s">
        <v>148</v>
      </c>
      <c r="I10" s="317"/>
      <c r="J10" s="307"/>
      <c r="K10" s="157"/>
    </row>
    <row r="11" spans="1:11" ht="29.25" customHeight="1">
      <c r="A11" s="314"/>
      <c r="B11" s="316"/>
      <c r="C11" s="316"/>
      <c r="D11" s="160" t="s">
        <v>20</v>
      </c>
      <c r="E11" s="160" t="s">
        <v>21</v>
      </c>
      <c r="F11" s="308"/>
      <c r="G11" s="316"/>
      <c r="H11" s="316"/>
      <c r="I11" s="318"/>
      <c r="J11" s="308"/>
      <c r="K11" s="157"/>
    </row>
    <row r="12" spans="1:11" ht="24.75" customHeight="1">
      <c r="A12" s="314"/>
      <c r="B12" s="316"/>
      <c r="C12" s="316"/>
      <c r="D12" s="160" t="s">
        <v>22</v>
      </c>
      <c r="E12" s="160" t="s">
        <v>23</v>
      </c>
      <c r="F12" s="308"/>
      <c r="G12" s="316"/>
      <c r="H12" s="316"/>
      <c r="I12" s="318"/>
      <c r="J12" s="308"/>
      <c r="K12" s="157"/>
    </row>
    <row r="13" spans="1:11" ht="33.75" customHeight="1">
      <c r="A13" s="315"/>
      <c r="B13" s="316"/>
      <c r="C13" s="316"/>
      <c r="D13" s="160" t="s">
        <v>24</v>
      </c>
      <c r="E13" s="160" t="s">
        <v>25</v>
      </c>
      <c r="F13" s="308"/>
      <c r="G13" s="316"/>
      <c r="H13" s="316"/>
      <c r="I13" s="319"/>
      <c r="J13" s="309"/>
      <c r="K13" s="157"/>
    </row>
    <row r="14" spans="1:11" ht="15.75" customHeight="1">
      <c r="A14" s="163" t="s">
        <v>29</v>
      </c>
      <c r="B14" s="325" t="s">
        <v>30</v>
      </c>
      <c r="C14" s="326"/>
      <c r="D14" s="160"/>
      <c r="E14" s="160"/>
      <c r="F14" s="308"/>
      <c r="G14" s="159">
        <f>G15+G19+G23</f>
        <v>15</v>
      </c>
      <c r="H14" s="162"/>
      <c r="I14" s="162"/>
      <c r="J14" s="162"/>
      <c r="K14" s="157"/>
    </row>
    <row r="15" spans="1:11" ht="24.75" customHeight="1">
      <c r="A15" s="313" t="s">
        <v>31</v>
      </c>
      <c r="B15" s="307" t="s">
        <v>32</v>
      </c>
      <c r="C15" s="307" t="s">
        <v>16</v>
      </c>
      <c r="D15" s="160" t="s">
        <v>17</v>
      </c>
      <c r="E15" s="160" t="s">
        <v>18</v>
      </c>
      <c r="F15" s="308"/>
      <c r="G15" s="307">
        <v>5</v>
      </c>
      <c r="H15" s="316" t="s">
        <v>149</v>
      </c>
      <c r="I15" s="317"/>
      <c r="J15" s="307"/>
      <c r="K15" s="157"/>
    </row>
    <row r="16" spans="1:11" ht="41.25" customHeight="1">
      <c r="A16" s="314"/>
      <c r="B16" s="308"/>
      <c r="C16" s="308"/>
      <c r="D16" s="160" t="s">
        <v>20</v>
      </c>
      <c r="E16" s="160" t="s">
        <v>21</v>
      </c>
      <c r="F16" s="308"/>
      <c r="G16" s="308"/>
      <c r="H16" s="316"/>
      <c r="I16" s="318"/>
      <c r="J16" s="308"/>
      <c r="K16" s="157"/>
    </row>
    <row r="17" spans="1:11" ht="32.25" customHeight="1">
      <c r="A17" s="314"/>
      <c r="B17" s="308"/>
      <c r="C17" s="308"/>
      <c r="D17" s="160" t="s">
        <v>22</v>
      </c>
      <c r="E17" s="160" t="s">
        <v>23</v>
      </c>
      <c r="F17" s="308"/>
      <c r="G17" s="308"/>
      <c r="H17" s="316"/>
      <c r="I17" s="318"/>
      <c r="J17" s="308"/>
      <c r="K17" s="157"/>
    </row>
    <row r="18" spans="1:11" ht="36" customHeight="1">
      <c r="A18" s="315"/>
      <c r="B18" s="309"/>
      <c r="C18" s="309"/>
      <c r="D18" s="160" t="s">
        <v>24</v>
      </c>
      <c r="E18" s="160" t="s">
        <v>34</v>
      </c>
      <c r="F18" s="308"/>
      <c r="G18" s="309"/>
      <c r="H18" s="316"/>
      <c r="I18" s="319"/>
      <c r="J18" s="309"/>
      <c r="K18" s="157"/>
    </row>
    <row r="19" spans="1:11" ht="27.75" customHeight="1">
      <c r="A19" s="313" t="s">
        <v>35</v>
      </c>
      <c r="B19" s="307" t="s">
        <v>36</v>
      </c>
      <c r="C19" s="307" t="s">
        <v>16</v>
      </c>
      <c r="D19" s="160" t="s">
        <v>17</v>
      </c>
      <c r="E19" s="160" t="s">
        <v>37</v>
      </c>
      <c r="F19" s="308"/>
      <c r="G19" s="307">
        <v>5</v>
      </c>
      <c r="H19" s="316" t="s">
        <v>38</v>
      </c>
      <c r="I19" s="320"/>
      <c r="J19" s="307"/>
      <c r="K19" s="157"/>
    </row>
    <row r="20" spans="1:11" ht="37.5" customHeight="1">
      <c r="A20" s="314"/>
      <c r="B20" s="308"/>
      <c r="C20" s="308"/>
      <c r="D20" s="160" t="s">
        <v>20</v>
      </c>
      <c r="E20" s="160" t="s">
        <v>39</v>
      </c>
      <c r="F20" s="308"/>
      <c r="G20" s="308"/>
      <c r="H20" s="316"/>
      <c r="I20" s="321"/>
      <c r="J20" s="308"/>
      <c r="K20" s="157"/>
    </row>
    <row r="21" spans="1:11" ht="37.5" customHeight="1">
      <c r="A21" s="314"/>
      <c r="B21" s="308"/>
      <c r="C21" s="308"/>
      <c r="D21" s="160" t="s">
        <v>22</v>
      </c>
      <c r="E21" s="160" t="s">
        <v>40</v>
      </c>
      <c r="F21" s="308"/>
      <c r="G21" s="308"/>
      <c r="H21" s="316"/>
      <c r="I21" s="321"/>
      <c r="J21" s="308"/>
      <c r="K21" s="157"/>
    </row>
    <row r="22" spans="1:11" ht="44.25" customHeight="1">
      <c r="A22" s="315"/>
      <c r="B22" s="309"/>
      <c r="C22" s="309"/>
      <c r="D22" s="160" t="s">
        <v>24</v>
      </c>
      <c r="E22" s="160" t="s">
        <v>34</v>
      </c>
      <c r="F22" s="308"/>
      <c r="G22" s="309"/>
      <c r="H22" s="316"/>
      <c r="I22" s="322"/>
      <c r="J22" s="309"/>
      <c r="K22" s="157"/>
    </row>
    <row r="23" spans="1:11" ht="39" customHeight="1">
      <c r="A23" s="313" t="s">
        <v>41</v>
      </c>
      <c r="B23" s="307" t="s">
        <v>42</v>
      </c>
      <c r="C23" s="307" t="s">
        <v>16</v>
      </c>
      <c r="D23" s="160" t="s">
        <v>17</v>
      </c>
      <c r="E23" s="160" t="s">
        <v>37</v>
      </c>
      <c r="F23" s="308"/>
      <c r="G23" s="316">
        <v>5</v>
      </c>
      <c r="H23" s="316" t="s">
        <v>43</v>
      </c>
      <c r="I23" s="320"/>
      <c r="J23" s="307"/>
      <c r="K23" s="157"/>
    </row>
    <row r="24" spans="1:11" ht="33" customHeight="1">
      <c r="A24" s="314"/>
      <c r="B24" s="308"/>
      <c r="C24" s="308"/>
      <c r="D24" s="160" t="s">
        <v>20</v>
      </c>
      <c r="E24" s="160" t="s">
        <v>39</v>
      </c>
      <c r="F24" s="308"/>
      <c r="G24" s="316"/>
      <c r="H24" s="316"/>
      <c r="I24" s="321"/>
      <c r="J24" s="308"/>
      <c r="K24" s="157"/>
    </row>
    <row r="25" spans="1:11" ht="26.25" customHeight="1">
      <c r="A25" s="314"/>
      <c r="B25" s="308"/>
      <c r="C25" s="308"/>
      <c r="D25" s="160" t="s">
        <v>22</v>
      </c>
      <c r="E25" s="160" t="s">
        <v>40</v>
      </c>
      <c r="F25" s="308"/>
      <c r="G25" s="316"/>
      <c r="H25" s="316"/>
      <c r="I25" s="321"/>
      <c r="J25" s="308"/>
      <c r="K25" s="157"/>
    </row>
    <row r="26" spans="1:11" ht="60.75" customHeight="1">
      <c r="A26" s="315"/>
      <c r="B26" s="309"/>
      <c r="C26" s="309"/>
      <c r="D26" s="160" t="s">
        <v>24</v>
      </c>
      <c r="E26" s="160" t="s">
        <v>34</v>
      </c>
      <c r="F26" s="308"/>
      <c r="G26" s="316"/>
      <c r="H26" s="316"/>
      <c r="I26" s="322"/>
      <c r="J26" s="309"/>
      <c r="K26" s="157"/>
    </row>
    <row r="27" spans="1:11" ht="29.25" customHeight="1">
      <c r="A27" s="165" t="s">
        <v>44</v>
      </c>
      <c r="B27" s="323" t="s">
        <v>45</v>
      </c>
      <c r="C27" s="324"/>
      <c r="D27" s="160"/>
      <c r="E27" s="160"/>
      <c r="F27" s="308"/>
      <c r="G27" s="159">
        <f>G28</f>
        <v>5</v>
      </c>
      <c r="H27" s="161"/>
      <c r="I27" s="166"/>
      <c r="J27" s="166"/>
      <c r="K27" s="157"/>
    </row>
    <row r="28" spans="1:11" ht="29.25" customHeight="1">
      <c r="A28" s="313" t="s">
        <v>46</v>
      </c>
      <c r="B28" s="307" t="s">
        <v>47</v>
      </c>
      <c r="C28" s="307" t="s">
        <v>16</v>
      </c>
      <c r="D28" s="160" t="s">
        <v>17</v>
      </c>
      <c r="E28" s="160" t="s">
        <v>18</v>
      </c>
      <c r="F28" s="308"/>
      <c r="G28" s="316">
        <v>5</v>
      </c>
      <c r="H28" s="307" t="s">
        <v>138</v>
      </c>
      <c r="I28" s="307"/>
      <c r="J28" s="307"/>
      <c r="K28" s="157"/>
    </row>
    <row r="29" spans="1:11" ht="29.25" customHeight="1">
      <c r="A29" s="314"/>
      <c r="B29" s="308"/>
      <c r="C29" s="308"/>
      <c r="D29" s="160" t="s">
        <v>20</v>
      </c>
      <c r="E29" s="160" t="s">
        <v>21</v>
      </c>
      <c r="F29" s="308"/>
      <c r="G29" s="316"/>
      <c r="H29" s="308"/>
      <c r="I29" s="308"/>
      <c r="J29" s="308"/>
      <c r="K29" s="157"/>
    </row>
    <row r="30" spans="1:11" ht="29.25" customHeight="1">
      <c r="A30" s="314"/>
      <c r="B30" s="308"/>
      <c r="C30" s="308"/>
      <c r="D30" s="160" t="s">
        <v>22</v>
      </c>
      <c r="E30" s="160" t="s">
        <v>23</v>
      </c>
      <c r="F30" s="308"/>
      <c r="G30" s="316"/>
      <c r="H30" s="308"/>
      <c r="I30" s="308"/>
      <c r="J30" s="308"/>
      <c r="K30" s="157"/>
    </row>
    <row r="31" spans="1:11" ht="29.25" customHeight="1">
      <c r="A31" s="315"/>
      <c r="B31" s="309"/>
      <c r="C31" s="309"/>
      <c r="D31" s="160" t="s">
        <v>24</v>
      </c>
      <c r="E31" s="160" t="s">
        <v>25</v>
      </c>
      <c r="F31" s="308"/>
      <c r="G31" s="316"/>
      <c r="H31" s="309"/>
      <c r="I31" s="309"/>
      <c r="J31" s="309"/>
      <c r="K31" s="157"/>
    </row>
    <row r="32" spans="1:11" ht="155.25" customHeight="1">
      <c r="A32" s="158" t="s">
        <v>57</v>
      </c>
      <c r="B32" s="159" t="s">
        <v>58</v>
      </c>
      <c r="C32" s="159" t="s">
        <v>59</v>
      </c>
      <c r="D32" s="159" t="s">
        <v>60</v>
      </c>
      <c r="E32" s="159" t="s">
        <v>61</v>
      </c>
      <c r="F32" s="159" t="s">
        <v>62</v>
      </c>
      <c r="G32" s="159">
        <v>10</v>
      </c>
      <c r="H32" s="159" t="s">
        <v>445</v>
      </c>
      <c r="I32" s="159"/>
      <c r="J32" s="159"/>
    </row>
    <row r="33" spans="1:11" s="170" customFormat="1" ht="63.75" customHeight="1">
      <c r="A33" s="163" t="s">
        <v>63</v>
      </c>
      <c r="B33" s="164" t="s">
        <v>64</v>
      </c>
      <c r="C33" s="164" t="s">
        <v>65</v>
      </c>
      <c r="D33" s="160" t="s">
        <v>66</v>
      </c>
      <c r="E33" s="160"/>
      <c r="F33" s="161"/>
      <c r="G33" s="164">
        <f>G34+G38+G42</f>
        <v>15</v>
      </c>
      <c r="H33" s="168"/>
      <c r="I33" s="162"/>
      <c r="J33" s="162"/>
      <c r="K33" s="169"/>
    </row>
    <row r="34" spans="1:11" ht="61.5" customHeight="1">
      <c r="A34" s="313" t="s">
        <v>67</v>
      </c>
      <c r="B34" s="307" t="s">
        <v>68</v>
      </c>
      <c r="C34" s="307" t="s">
        <v>65</v>
      </c>
      <c r="D34" s="160" t="s">
        <v>17</v>
      </c>
      <c r="E34" s="160" t="s">
        <v>69</v>
      </c>
      <c r="F34" s="307" t="s">
        <v>70</v>
      </c>
      <c r="G34" s="307">
        <v>5</v>
      </c>
      <c r="H34" s="307" t="s">
        <v>113</v>
      </c>
      <c r="I34" s="307"/>
      <c r="J34" s="307"/>
    </row>
    <row r="35" spans="1:11" ht="16.5" customHeight="1">
      <c r="A35" s="314"/>
      <c r="B35" s="308"/>
      <c r="C35" s="308"/>
      <c r="D35" s="160" t="s">
        <v>20</v>
      </c>
      <c r="E35" s="160" t="s">
        <v>72</v>
      </c>
      <c r="F35" s="308"/>
      <c r="G35" s="308"/>
      <c r="H35" s="308"/>
      <c r="I35" s="308"/>
      <c r="J35" s="308"/>
    </row>
    <row r="36" spans="1:11" ht="16.5" customHeight="1">
      <c r="A36" s="314"/>
      <c r="B36" s="308"/>
      <c r="C36" s="308"/>
      <c r="D36" s="160" t="s">
        <v>22</v>
      </c>
      <c r="E36" s="160" t="s">
        <v>73</v>
      </c>
      <c r="F36" s="308"/>
      <c r="G36" s="308"/>
      <c r="H36" s="308"/>
      <c r="I36" s="308"/>
      <c r="J36" s="308"/>
    </row>
    <row r="37" spans="1:11" ht="60.75" customHeight="1">
      <c r="A37" s="315"/>
      <c r="B37" s="309"/>
      <c r="C37" s="309"/>
      <c r="D37" s="160" t="s">
        <v>24</v>
      </c>
      <c r="E37" s="160" t="s">
        <v>74</v>
      </c>
      <c r="F37" s="308"/>
      <c r="G37" s="309"/>
      <c r="H37" s="309"/>
      <c r="I37" s="309"/>
      <c r="J37" s="309"/>
    </row>
    <row r="38" spans="1:11" ht="80.25" customHeight="1">
      <c r="A38" s="313" t="s">
        <v>75</v>
      </c>
      <c r="B38" s="307" t="s">
        <v>127</v>
      </c>
      <c r="C38" s="307" t="s">
        <v>65</v>
      </c>
      <c r="D38" s="160" t="s">
        <v>17</v>
      </c>
      <c r="E38" s="160" t="s">
        <v>69</v>
      </c>
      <c r="F38" s="308"/>
      <c r="G38" s="307">
        <v>5</v>
      </c>
      <c r="H38" s="316" t="s">
        <v>114</v>
      </c>
      <c r="I38" s="307"/>
      <c r="J38" s="307"/>
    </row>
    <row r="39" spans="1:11" ht="24" customHeight="1">
      <c r="A39" s="314"/>
      <c r="B39" s="308"/>
      <c r="C39" s="308"/>
      <c r="D39" s="160" t="s">
        <v>20</v>
      </c>
      <c r="E39" s="160" t="s">
        <v>72</v>
      </c>
      <c r="F39" s="308"/>
      <c r="G39" s="308"/>
      <c r="H39" s="316"/>
      <c r="I39" s="308"/>
      <c r="J39" s="308"/>
    </row>
    <row r="40" spans="1:11" ht="33" customHeight="1">
      <c r="A40" s="314"/>
      <c r="B40" s="308"/>
      <c r="C40" s="308"/>
      <c r="D40" s="160" t="s">
        <v>22</v>
      </c>
      <c r="E40" s="160" t="s">
        <v>73</v>
      </c>
      <c r="F40" s="308"/>
      <c r="G40" s="308"/>
      <c r="H40" s="316"/>
      <c r="I40" s="308"/>
      <c r="J40" s="308"/>
      <c r="K40" s="157"/>
    </row>
    <row r="41" spans="1:11" ht="36" customHeight="1">
      <c r="A41" s="315"/>
      <c r="B41" s="309"/>
      <c r="C41" s="309"/>
      <c r="D41" s="160" t="s">
        <v>24</v>
      </c>
      <c r="E41" s="160" t="s">
        <v>74</v>
      </c>
      <c r="F41" s="308"/>
      <c r="G41" s="309"/>
      <c r="H41" s="316"/>
      <c r="I41" s="309"/>
      <c r="J41" s="309"/>
      <c r="K41" s="157"/>
    </row>
    <row r="42" spans="1:11" ht="46.5" customHeight="1">
      <c r="A42" s="313" t="s">
        <v>78</v>
      </c>
      <c r="B42" s="307" t="s">
        <v>79</v>
      </c>
      <c r="C42" s="307" t="s">
        <v>65</v>
      </c>
      <c r="D42" s="160" t="s">
        <v>17</v>
      </c>
      <c r="E42" s="160" t="s">
        <v>69</v>
      </c>
      <c r="F42" s="308"/>
      <c r="G42" s="307">
        <v>5</v>
      </c>
      <c r="H42" s="307" t="s">
        <v>80</v>
      </c>
      <c r="I42" s="307"/>
      <c r="J42" s="307"/>
      <c r="K42" s="157"/>
    </row>
    <row r="43" spans="1:11" ht="49.5" customHeight="1">
      <c r="A43" s="314"/>
      <c r="B43" s="308"/>
      <c r="C43" s="308"/>
      <c r="D43" s="160" t="s">
        <v>20</v>
      </c>
      <c r="E43" s="160" t="s">
        <v>72</v>
      </c>
      <c r="F43" s="308"/>
      <c r="G43" s="308"/>
      <c r="H43" s="308"/>
      <c r="I43" s="308"/>
      <c r="J43" s="308"/>
      <c r="K43" s="157"/>
    </row>
    <row r="44" spans="1:11" ht="48" customHeight="1">
      <c r="A44" s="314"/>
      <c r="B44" s="308"/>
      <c r="C44" s="308"/>
      <c r="D44" s="160" t="s">
        <v>22</v>
      </c>
      <c r="E44" s="160" t="s">
        <v>73</v>
      </c>
      <c r="F44" s="308"/>
      <c r="G44" s="308"/>
      <c r="H44" s="308"/>
      <c r="I44" s="308"/>
      <c r="J44" s="308"/>
      <c r="K44" s="157"/>
    </row>
    <row r="45" spans="1:11" ht="43.5" customHeight="1">
      <c r="A45" s="315"/>
      <c r="B45" s="309"/>
      <c r="C45" s="309"/>
      <c r="D45" s="160" t="s">
        <v>24</v>
      </c>
      <c r="E45" s="160" t="s">
        <v>74</v>
      </c>
      <c r="F45" s="309"/>
      <c r="G45" s="309"/>
      <c r="H45" s="309"/>
      <c r="I45" s="309"/>
      <c r="J45" s="309"/>
      <c r="K45" s="157"/>
    </row>
    <row r="46" spans="1:11" ht="123.75" customHeight="1">
      <c r="A46" s="158" t="s">
        <v>81</v>
      </c>
      <c r="B46" s="159" t="s">
        <v>82</v>
      </c>
      <c r="C46" s="159" t="s">
        <v>16</v>
      </c>
      <c r="D46" s="159" t="s">
        <v>83</v>
      </c>
      <c r="E46" s="159" t="s">
        <v>446</v>
      </c>
      <c r="F46" s="159" t="s">
        <v>70</v>
      </c>
      <c r="G46" s="159">
        <v>10</v>
      </c>
      <c r="H46" s="159" t="s">
        <v>115</v>
      </c>
      <c r="I46" s="159"/>
      <c r="J46" s="159"/>
      <c r="K46" s="157"/>
    </row>
    <row r="47" spans="1:11" ht="179.25" customHeight="1">
      <c r="A47" s="158" t="s">
        <v>86</v>
      </c>
      <c r="B47" s="159" t="s">
        <v>87</v>
      </c>
      <c r="C47" s="159" t="s">
        <v>16</v>
      </c>
      <c r="D47" s="159" t="s">
        <v>83</v>
      </c>
      <c r="E47" s="159">
        <v>60</v>
      </c>
      <c r="F47" s="159" t="s">
        <v>70</v>
      </c>
      <c r="G47" s="159">
        <v>10</v>
      </c>
      <c r="H47" s="164" t="s">
        <v>88</v>
      </c>
      <c r="I47" s="159"/>
      <c r="J47" s="159"/>
      <c r="K47" s="157"/>
    </row>
    <row r="48" spans="1:11" ht="133.5" customHeight="1">
      <c r="A48" s="171">
        <v>6</v>
      </c>
      <c r="B48" s="159" t="s">
        <v>89</v>
      </c>
      <c r="C48" s="159" t="s">
        <v>90</v>
      </c>
      <c r="D48" s="159" t="s">
        <v>91</v>
      </c>
      <c r="E48" s="159" t="s">
        <v>92</v>
      </c>
      <c r="F48" s="159" t="s">
        <v>93</v>
      </c>
      <c r="G48" s="159">
        <v>3</v>
      </c>
      <c r="H48" s="159" t="s">
        <v>116</v>
      </c>
      <c r="I48" s="159"/>
      <c r="J48" s="159"/>
      <c r="K48" s="157"/>
    </row>
    <row r="49" spans="1:11" ht="139.5" customHeight="1">
      <c r="A49" s="171">
        <v>7</v>
      </c>
      <c r="B49" s="159" t="s">
        <v>95</v>
      </c>
      <c r="C49" s="159" t="s">
        <v>65</v>
      </c>
      <c r="D49" s="159" t="s">
        <v>91</v>
      </c>
      <c r="E49" s="172">
        <v>1</v>
      </c>
      <c r="F49" s="159" t="s">
        <v>70</v>
      </c>
      <c r="G49" s="159">
        <v>2</v>
      </c>
      <c r="H49" s="166" t="s">
        <v>96</v>
      </c>
      <c r="I49" s="159"/>
      <c r="J49" s="159"/>
      <c r="K49" s="157"/>
    </row>
    <row r="50" spans="1:11" ht="104.25" customHeight="1">
      <c r="A50" s="171" t="s">
        <v>134</v>
      </c>
      <c r="B50" s="159" t="s">
        <v>97</v>
      </c>
      <c r="C50" s="159" t="s">
        <v>98</v>
      </c>
      <c r="D50" s="159" t="s">
        <v>83</v>
      </c>
      <c r="E50" s="172">
        <v>1</v>
      </c>
      <c r="F50" s="159" t="s">
        <v>70</v>
      </c>
      <c r="G50" s="159">
        <v>5</v>
      </c>
      <c r="H50" s="166" t="s">
        <v>96</v>
      </c>
      <c r="I50" s="159"/>
      <c r="J50" s="159"/>
      <c r="K50" s="157"/>
    </row>
    <row r="51" spans="1:11" ht="138.75" customHeight="1">
      <c r="A51" s="171" t="s">
        <v>135</v>
      </c>
      <c r="B51" s="159" t="s">
        <v>99</v>
      </c>
      <c r="C51" s="159" t="s">
        <v>100</v>
      </c>
      <c r="D51" s="159" t="s">
        <v>83</v>
      </c>
      <c r="E51" s="172" t="s">
        <v>101</v>
      </c>
      <c r="F51" s="159" t="s">
        <v>447</v>
      </c>
      <c r="G51" s="159">
        <v>5</v>
      </c>
      <c r="H51" s="166" t="s">
        <v>117</v>
      </c>
      <c r="I51" s="159"/>
      <c r="J51" s="159"/>
      <c r="K51" s="157"/>
    </row>
    <row r="52" spans="1:11" ht="15">
      <c r="A52" s="173"/>
      <c r="B52" s="174" t="s">
        <v>104</v>
      </c>
      <c r="C52" s="168"/>
      <c r="D52" s="168"/>
      <c r="E52" s="168"/>
      <c r="F52" s="168"/>
      <c r="G52" s="168">
        <f>G4+G32+G33+G46+G47+G48+G49+G50+G51</f>
        <v>100</v>
      </c>
      <c r="H52" s="168"/>
      <c r="I52" s="168"/>
      <c r="J52" s="175">
        <f>J6+J10+J15+J19+J23+J28+J33+J32+J34+J38+J46+J47+J48+J49+J42+J50+J51</f>
        <v>0</v>
      </c>
      <c r="K52" s="157"/>
    </row>
    <row r="54" spans="1:11" ht="30">
      <c r="B54" s="176" t="s">
        <v>105</v>
      </c>
      <c r="K54" s="157"/>
    </row>
  </sheetData>
  <mergeCells count="70">
    <mergeCell ref="A19:A22"/>
    <mergeCell ref="B19:B22"/>
    <mergeCell ref="C19:C22"/>
    <mergeCell ref="G19:G22"/>
    <mergeCell ref="B5:C5"/>
    <mergeCell ref="A15:A18"/>
    <mergeCell ref="B15:B18"/>
    <mergeCell ref="C15:C18"/>
    <mergeCell ref="G15:G18"/>
    <mergeCell ref="B14:C14"/>
    <mergeCell ref="H15:H18"/>
    <mergeCell ref="H19:H22"/>
    <mergeCell ref="I19:I22"/>
    <mergeCell ref="J19:J22"/>
    <mergeCell ref="J10:J13"/>
    <mergeCell ref="I15:I18"/>
    <mergeCell ref="J15:J18"/>
    <mergeCell ref="I28:I31"/>
    <mergeCell ref="J28:J31"/>
    <mergeCell ref="A23:A26"/>
    <mergeCell ref="B23:B26"/>
    <mergeCell ref="C23:C26"/>
    <mergeCell ref="G23:G26"/>
    <mergeCell ref="H23:H26"/>
    <mergeCell ref="I23:I26"/>
    <mergeCell ref="J23:J26"/>
    <mergeCell ref="B27:C27"/>
    <mergeCell ref="A28:A31"/>
    <mergeCell ref="B28:B31"/>
    <mergeCell ref="C28:C31"/>
    <mergeCell ref="G28:G31"/>
    <mergeCell ref="H28:H31"/>
    <mergeCell ref="J34:J37"/>
    <mergeCell ref="A34:A37"/>
    <mergeCell ref="B34:B37"/>
    <mergeCell ref="C34:C37"/>
    <mergeCell ref="G34:G37"/>
    <mergeCell ref="H34:H37"/>
    <mergeCell ref="I34:I37"/>
    <mergeCell ref="F34:F45"/>
    <mergeCell ref="A38:A41"/>
    <mergeCell ref="B38:B41"/>
    <mergeCell ref="C38:C41"/>
    <mergeCell ref="G38:G41"/>
    <mergeCell ref="H38:H41"/>
    <mergeCell ref="I38:I41"/>
    <mergeCell ref="J38:J41"/>
    <mergeCell ref="A42:A45"/>
    <mergeCell ref="A2:J2"/>
    <mergeCell ref="B4:C4"/>
    <mergeCell ref="F5:F31"/>
    <mergeCell ref="A6:A9"/>
    <mergeCell ref="B6:B9"/>
    <mergeCell ref="C6:C9"/>
    <mergeCell ref="G6:G9"/>
    <mergeCell ref="H6:H9"/>
    <mergeCell ref="I6:I9"/>
    <mergeCell ref="J6:J9"/>
    <mergeCell ref="A10:A13"/>
    <mergeCell ref="B10:B13"/>
    <mergeCell ref="C10:C13"/>
    <mergeCell ref="G10:G13"/>
    <mergeCell ref="H10:H13"/>
    <mergeCell ref="I10:I13"/>
    <mergeCell ref="J42:J45"/>
    <mergeCell ref="B42:B45"/>
    <mergeCell ref="C42:C45"/>
    <mergeCell ref="G42:G45"/>
    <mergeCell ref="H42:H45"/>
    <mergeCell ref="I42:I45"/>
  </mergeCells>
  <pageMargins left="0.43307099999999998" right="0.23622000000000001" top="0.35433100000000001" bottom="0.55118100000000003" header="0.31496099999999999" footer="0.31496099999999999"/>
  <pageSetup scale="52" fitToHeight="2" orientation="portrait" r:id="rId1"/>
  <headerFooter>
    <oddFooter>&amp;C&amp;"Helvetica Neue,Regular"&amp;12&amp;K000000&amp;P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showGridLines="0" workbookViewId="0">
      <selection activeCell="G5" sqref="G5"/>
    </sheetView>
  </sheetViews>
  <sheetFormatPr defaultColWidth="8.85546875" defaultRowHeight="15" customHeight="1"/>
  <cols>
    <col min="1" max="1" width="4.42578125" style="79" customWidth="1"/>
    <col min="2" max="2" width="36.42578125" style="79" customWidth="1"/>
    <col min="3" max="3" width="12.28515625" style="79" customWidth="1"/>
    <col min="4" max="4" width="20.42578125" style="79" customWidth="1"/>
    <col min="5" max="5" width="11.42578125" style="79" customWidth="1"/>
    <col min="6" max="6" width="17.7109375" style="79" customWidth="1"/>
    <col min="7" max="7" width="12.42578125" style="79" customWidth="1"/>
    <col min="8" max="8" width="45.28515625" style="79" customWidth="1"/>
    <col min="9" max="9" width="8" style="79" customWidth="1"/>
    <col min="10" max="10" width="37.7109375" style="79" customWidth="1"/>
    <col min="11" max="11" width="8.85546875" style="79" customWidth="1"/>
    <col min="12" max="16384" width="8.85546875" style="79"/>
  </cols>
  <sheetData>
    <row r="1" spans="1:10" ht="60" customHeight="1">
      <c r="A1" s="10"/>
      <c r="B1" s="10"/>
      <c r="C1" s="10"/>
      <c r="D1" s="10"/>
      <c r="E1" s="10"/>
      <c r="F1" s="10"/>
      <c r="G1" s="10"/>
      <c r="H1" s="10"/>
      <c r="I1" s="10"/>
      <c r="J1" s="19" t="s">
        <v>506</v>
      </c>
    </row>
    <row r="2" spans="1:10" ht="36.75" customHeight="1">
      <c r="A2" s="368" t="s">
        <v>404</v>
      </c>
      <c r="B2" s="384"/>
      <c r="C2" s="384"/>
      <c r="D2" s="384"/>
      <c r="E2" s="384"/>
      <c r="F2" s="384"/>
      <c r="G2" s="384"/>
      <c r="H2" s="384"/>
      <c r="I2" s="384"/>
      <c r="J2" s="384"/>
    </row>
    <row r="3" spans="1:10" ht="45" customHeigh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273</v>
      </c>
      <c r="H3" s="12" t="s">
        <v>7</v>
      </c>
      <c r="I3" s="12" t="s">
        <v>8</v>
      </c>
      <c r="J3" s="12" t="s">
        <v>9</v>
      </c>
    </row>
    <row r="4" spans="1:10" ht="90" customHeight="1">
      <c r="A4" s="31">
        <v>1</v>
      </c>
      <c r="B4" s="12" t="s">
        <v>405</v>
      </c>
      <c r="C4" s="12" t="s">
        <v>16</v>
      </c>
      <c r="D4" s="12" t="s">
        <v>406</v>
      </c>
      <c r="E4" s="31">
        <v>100</v>
      </c>
      <c r="F4" s="12" t="s">
        <v>407</v>
      </c>
      <c r="G4" s="31">
        <v>30</v>
      </c>
      <c r="H4" s="12" t="s">
        <v>408</v>
      </c>
      <c r="I4" s="17"/>
      <c r="J4" s="17"/>
    </row>
    <row r="5" spans="1:10" ht="105" customHeight="1">
      <c r="A5" s="31">
        <v>2</v>
      </c>
      <c r="B5" s="12" t="s">
        <v>409</v>
      </c>
      <c r="C5" s="12" t="s">
        <v>16</v>
      </c>
      <c r="D5" s="12" t="s">
        <v>60</v>
      </c>
      <c r="E5" s="31">
        <v>100</v>
      </c>
      <c r="F5" s="12" t="s">
        <v>407</v>
      </c>
      <c r="G5" s="31">
        <v>30</v>
      </c>
      <c r="H5" s="12" t="s">
        <v>410</v>
      </c>
      <c r="I5" s="17"/>
      <c r="J5" s="17"/>
    </row>
    <row r="6" spans="1:10" ht="75" customHeight="1">
      <c r="A6" s="31">
        <v>3</v>
      </c>
      <c r="B6" s="12" t="s">
        <v>346</v>
      </c>
      <c r="C6" s="12" t="s">
        <v>16</v>
      </c>
      <c r="D6" s="12" t="s">
        <v>218</v>
      </c>
      <c r="E6" s="13">
        <v>3</v>
      </c>
      <c r="F6" s="12" t="s">
        <v>411</v>
      </c>
      <c r="G6" s="13">
        <v>10</v>
      </c>
      <c r="H6" s="12" t="s">
        <v>220</v>
      </c>
      <c r="I6" s="17"/>
      <c r="J6" s="17"/>
    </row>
    <row r="7" spans="1:10" ht="75" customHeight="1">
      <c r="A7" s="31">
        <v>4</v>
      </c>
      <c r="B7" s="12" t="s">
        <v>412</v>
      </c>
      <c r="C7" s="12" t="s">
        <v>184</v>
      </c>
      <c r="D7" s="12" t="s">
        <v>83</v>
      </c>
      <c r="E7" s="13">
        <v>0</v>
      </c>
      <c r="F7" s="12" t="s">
        <v>70</v>
      </c>
      <c r="G7" s="13">
        <v>10</v>
      </c>
      <c r="H7" s="12" t="s">
        <v>413</v>
      </c>
      <c r="I7" s="17"/>
      <c r="J7" s="17"/>
    </row>
    <row r="8" spans="1:10" ht="45" customHeight="1">
      <c r="A8" s="31">
        <v>5</v>
      </c>
      <c r="B8" s="12" t="s">
        <v>231</v>
      </c>
      <c r="C8" s="12" t="s">
        <v>16</v>
      </c>
      <c r="D8" s="12" t="s">
        <v>83</v>
      </c>
      <c r="E8" s="12" t="s">
        <v>232</v>
      </c>
      <c r="F8" s="12" t="s">
        <v>102</v>
      </c>
      <c r="G8" s="13">
        <v>10</v>
      </c>
      <c r="H8" s="12" t="s">
        <v>233</v>
      </c>
      <c r="I8" s="17"/>
      <c r="J8" s="17"/>
    </row>
    <row r="9" spans="1:10" ht="60" customHeight="1">
      <c r="A9" s="31">
        <v>6</v>
      </c>
      <c r="B9" s="12" t="s">
        <v>234</v>
      </c>
      <c r="C9" s="12" t="s">
        <v>235</v>
      </c>
      <c r="D9" s="12" t="s">
        <v>83</v>
      </c>
      <c r="E9" s="18">
        <v>1</v>
      </c>
      <c r="F9" s="12" t="s">
        <v>70</v>
      </c>
      <c r="G9" s="13">
        <v>5</v>
      </c>
      <c r="H9" s="12" t="s">
        <v>96</v>
      </c>
      <c r="I9" s="17"/>
      <c r="J9" s="17"/>
    </row>
    <row r="10" spans="1:10" ht="75" customHeight="1">
      <c r="A10" s="31">
        <v>7</v>
      </c>
      <c r="B10" s="12" t="s">
        <v>238</v>
      </c>
      <c r="C10" s="12" t="s">
        <v>239</v>
      </c>
      <c r="D10" s="12" t="s">
        <v>83</v>
      </c>
      <c r="E10" s="13">
        <v>0</v>
      </c>
      <c r="F10" s="12" t="s">
        <v>102</v>
      </c>
      <c r="G10" s="13">
        <v>5</v>
      </c>
      <c r="H10" s="12" t="s">
        <v>240</v>
      </c>
      <c r="I10" s="17"/>
      <c r="J10" s="17"/>
    </row>
    <row r="11" spans="1:10" ht="15.75" customHeight="1">
      <c r="A11" s="521"/>
      <c r="B11" s="522"/>
      <c r="C11" s="29"/>
      <c r="D11" s="29"/>
      <c r="E11" s="29"/>
      <c r="F11" s="29"/>
      <c r="G11" s="80">
        <f>G7+G6+G5+G4+G8+G9+G10</f>
        <v>100</v>
      </c>
      <c r="H11" s="81"/>
      <c r="I11" s="81"/>
      <c r="J11" s="82">
        <f>J4+J5+J6+J7+J8+J9+J10</f>
        <v>0</v>
      </c>
    </row>
    <row r="12" spans="1:10" ht="13.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</row>
    <row r="13" spans="1:10" ht="13.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0" ht="13.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spans="1:10" ht="13.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3.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</row>
    <row r="17" spans="1:10" ht="13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</row>
    <row r="18" spans="1:10" ht="13.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</row>
    <row r="19" spans="1:10" ht="13.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3.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0" ht="13.5" customHeight="1">
      <c r="A21" s="10"/>
      <c r="B21" s="10"/>
      <c r="C21" s="10"/>
      <c r="D21" s="10"/>
      <c r="E21" s="10"/>
      <c r="F21" s="10"/>
      <c r="G21" s="10"/>
      <c r="H21" s="10"/>
      <c r="I21" s="523"/>
      <c r="J21" s="523"/>
    </row>
    <row r="22" spans="1:10" ht="13.5" customHeight="1">
      <c r="A22" s="10"/>
      <c r="B22" s="10"/>
      <c r="C22" s="10"/>
      <c r="D22" s="10"/>
      <c r="E22" s="10"/>
      <c r="F22" s="10"/>
      <c r="G22" s="10"/>
      <c r="H22" s="10"/>
      <c r="I22" s="523"/>
      <c r="J22" s="523"/>
    </row>
    <row r="23" spans="1:10" ht="13.5" customHeight="1">
      <c r="A23" s="10"/>
      <c r="B23" s="10"/>
      <c r="C23" s="10"/>
      <c r="D23" s="10"/>
      <c r="E23" s="10"/>
      <c r="F23" s="10"/>
      <c r="G23" s="10"/>
      <c r="H23" s="10"/>
      <c r="I23" s="523"/>
      <c r="J23" s="523"/>
    </row>
    <row r="24" spans="1:10" ht="13.5" customHeight="1">
      <c r="A24" s="10"/>
      <c r="B24" s="10"/>
      <c r="C24" s="10"/>
      <c r="D24" s="10"/>
      <c r="E24" s="10"/>
      <c r="F24" s="10"/>
      <c r="G24" s="10"/>
      <c r="H24" s="10"/>
      <c r="I24" s="523"/>
      <c r="J24" s="523"/>
    </row>
  </sheetData>
  <mergeCells count="4">
    <mergeCell ref="A2:J2"/>
    <mergeCell ref="A11:B11"/>
    <mergeCell ref="J21:J24"/>
    <mergeCell ref="I21:I24"/>
  </mergeCells>
  <pageMargins left="0.39370100000000002" right="0.39370100000000002" top="0.39370100000000002" bottom="0" header="0.31496099999999999" footer="0.31496099999999999"/>
  <pageSetup orientation="landscape"/>
  <headerFooter>
    <oddFooter>&amp;C&amp;"Helvetica Neue,Regular"&amp;12&amp;K000000&amp;P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showGridLines="0" workbookViewId="0">
      <selection activeCell="I5" sqref="I5"/>
    </sheetView>
  </sheetViews>
  <sheetFormatPr defaultColWidth="8.85546875" defaultRowHeight="15" customHeight="1"/>
  <cols>
    <col min="1" max="1" width="6.42578125" style="83" customWidth="1"/>
    <col min="2" max="2" width="29.140625" style="83" customWidth="1"/>
    <col min="3" max="3" width="18.42578125" style="83" customWidth="1"/>
    <col min="4" max="4" width="16.7109375" style="83" customWidth="1"/>
    <col min="5" max="5" width="12.7109375" style="83" customWidth="1"/>
    <col min="6" max="6" width="18.42578125" style="83" customWidth="1"/>
    <col min="7" max="7" width="11.28515625" style="83" customWidth="1"/>
    <col min="8" max="8" width="32.85546875" style="83" customWidth="1"/>
    <col min="9" max="9" width="9.140625" style="83" customWidth="1"/>
    <col min="10" max="10" width="30.42578125" style="83" customWidth="1"/>
    <col min="11" max="11" width="8.85546875" style="83" customWidth="1"/>
    <col min="12" max="16384" width="8.85546875" style="83"/>
  </cols>
  <sheetData>
    <row r="1" spans="1:10" ht="76.5" customHeight="1">
      <c r="A1" s="84"/>
      <c r="B1" s="84"/>
      <c r="C1" s="84"/>
      <c r="D1" s="84"/>
      <c r="E1" s="84"/>
      <c r="F1" s="84"/>
      <c r="G1" s="84"/>
      <c r="H1" s="84"/>
      <c r="I1" s="84"/>
      <c r="J1" s="135" t="s">
        <v>507</v>
      </c>
    </row>
    <row r="2" spans="1:10" ht="29.25" customHeight="1">
      <c r="A2" s="368" t="s">
        <v>414</v>
      </c>
      <c r="B2" s="384"/>
      <c r="C2" s="384"/>
      <c r="D2" s="384"/>
      <c r="E2" s="384"/>
      <c r="F2" s="384"/>
      <c r="G2" s="384"/>
      <c r="H2" s="384"/>
      <c r="I2" s="384"/>
      <c r="J2" s="384"/>
    </row>
    <row r="3" spans="1:10" ht="45" customHeigh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273</v>
      </c>
      <c r="H3" s="12" t="s">
        <v>7</v>
      </c>
      <c r="I3" s="12" t="s">
        <v>8</v>
      </c>
      <c r="J3" s="12" t="s">
        <v>9</v>
      </c>
    </row>
    <row r="4" spans="1:10" ht="120" customHeight="1">
      <c r="A4" s="31">
        <v>1</v>
      </c>
      <c r="B4" s="12" t="s">
        <v>415</v>
      </c>
      <c r="C4" s="12" t="s">
        <v>184</v>
      </c>
      <c r="D4" s="12" t="s">
        <v>83</v>
      </c>
      <c r="E4" s="13">
        <v>2</v>
      </c>
      <c r="F4" s="12" t="s">
        <v>416</v>
      </c>
      <c r="G4" s="31">
        <v>10</v>
      </c>
      <c r="H4" s="12" t="s">
        <v>417</v>
      </c>
      <c r="I4" s="17"/>
      <c r="J4" s="17"/>
    </row>
    <row r="5" spans="1:10" ht="120" customHeight="1">
      <c r="A5" s="31">
        <v>2</v>
      </c>
      <c r="B5" s="12" t="s">
        <v>346</v>
      </c>
      <c r="C5" s="12" t="s">
        <v>184</v>
      </c>
      <c r="D5" s="12" t="s">
        <v>218</v>
      </c>
      <c r="E5" s="13">
        <v>8</v>
      </c>
      <c r="F5" s="12" t="s">
        <v>416</v>
      </c>
      <c r="G5" s="31">
        <v>10</v>
      </c>
      <c r="H5" s="12" t="s">
        <v>418</v>
      </c>
      <c r="I5" s="17"/>
      <c r="J5" s="17"/>
    </row>
    <row r="6" spans="1:10" ht="122.25" customHeight="1">
      <c r="A6" s="31">
        <v>3</v>
      </c>
      <c r="B6" s="12" t="s">
        <v>419</v>
      </c>
      <c r="C6" s="12" t="s">
        <v>184</v>
      </c>
      <c r="D6" s="12" t="s">
        <v>83</v>
      </c>
      <c r="E6" s="13">
        <v>4</v>
      </c>
      <c r="F6" s="12" t="s">
        <v>416</v>
      </c>
      <c r="G6" s="31">
        <v>15</v>
      </c>
      <c r="H6" s="12" t="s">
        <v>420</v>
      </c>
      <c r="I6" s="17"/>
      <c r="J6" s="17"/>
    </row>
    <row r="7" spans="1:10" ht="120" customHeight="1">
      <c r="A7" s="31">
        <v>4</v>
      </c>
      <c r="B7" s="12" t="s">
        <v>421</v>
      </c>
      <c r="C7" s="12" t="s">
        <v>184</v>
      </c>
      <c r="D7" s="12" t="s">
        <v>83</v>
      </c>
      <c r="E7" s="13">
        <v>4</v>
      </c>
      <c r="F7" s="12" t="s">
        <v>416</v>
      </c>
      <c r="G7" s="31">
        <v>10</v>
      </c>
      <c r="H7" s="12" t="s">
        <v>422</v>
      </c>
      <c r="I7" s="17"/>
      <c r="J7" s="17"/>
    </row>
    <row r="8" spans="1:10" ht="120" customHeight="1">
      <c r="A8" s="31">
        <v>5</v>
      </c>
      <c r="B8" s="12" t="s">
        <v>423</v>
      </c>
      <c r="C8" s="12" t="s">
        <v>184</v>
      </c>
      <c r="D8" s="12" t="s">
        <v>83</v>
      </c>
      <c r="E8" s="13">
        <v>1</v>
      </c>
      <c r="F8" s="12" t="s">
        <v>416</v>
      </c>
      <c r="G8" s="31">
        <v>15</v>
      </c>
      <c r="H8" s="12" t="s">
        <v>424</v>
      </c>
      <c r="I8" s="17"/>
      <c r="J8" s="17"/>
    </row>
    <row r="9" spans="1:10" ht="119.25" customHeight="1">
      <c r="A9" s="31">
        <v>6</v>
      </c>
      <c r="B9" s="12" t="s">
        <v>425</v>
      </c>
      <c r="C9" s="12" t="s">
        <v>184</v>
      </c>
      <c r="D9" s="12" t="s">
        <v>83</v>
      </c>
      <c r="E9" s="13">
        <v>1</v>
      </c>
      <c r="F9" s="12" t="s">
        <v>416</v>
      </c>
      <c r="G9" s="31">
        <v>15</v>
      </c>
      <c r="H9" s="12" t="s">
        <v>426</v>
      </c>
      <c r="I9" s="17"/>
      <c r="J9" s="17"/>
    </row>
    <row r="10" spans="1:10" ht="132" customHeight="1">
      <c r="A10" s="31">
        <v>7</v>
      </c>
      <c r="B10" s="12" t="s">
        <v>427</v>
      </c>
      <c r="C10" s="12" t="s">
        <v>184</v>
      </c>
      <c r="D10" s="12" t="s">
        <v>83</v>
      </c>
      <c r="E10" s="13">
        <v>1</v>
      </c>
      <c r="F10" s="12" t="s">
        <v>416</v>
      </c>
      <c r="G10" s="31">
        <v>10</v>
      </c>
      <c r="H10" s="12" t="s">
        <v>428</v>
      </c>
      <c r="I10" s="17"/>
      <c r="J10" s="17"/>
    </row>
    <row r="11" spans="1:10" ht="75" customHeight="1">
      <c r="A11" s="31">
        <v>8</v>
      </c>
      <c r="B11" s="12" t="s">
        <v>231</v>
      </c>
      <c r="C11" s="12" t="s">
        <v>16</v>
      </c>
      <c r="D11" s="12" t="s">
        <v>83</v>
      </c>
      <c r="E11" s="12" t="s">
        <v>232</v>
      </c>
      <c r="F11" s="12" t="s">
        <v>416</v>
      </c>
      <c r="G11" s="13">
        <v>5</v>
      </c>
      <c r="H11" s="12" t="s">
        <v>233</v>
      </c>
      <c r="I11" s="17"/>
      <c r="J11" s="17"/>
    </row>
    <row r="12" spans="1:10" ht="90" customHeight="1">
      <c r="A12" s="31">
        <v>9</v>
      </c>
      <c r="B12" s="12" t="s">
        <v>234</v>
      </c>
      <c r="C12" s="12" t="s">
        <v>235</v>
      </c>
      <c r="D12" s="12" t="s">
        <v>83</v>
      </c>
      <c r="E12" s="18">
        <v>1</v>
      </c>
      <c r="F12" s="12" t="s">
        <v>429</v>
      </c>
      <c r="G12" s="13">
        <v>5</v>
      </c>
      <c r="H12" s="12" t="s">
        <v>96</v>
      </c>
      <c r="I12" s="17"/>
      <c r="J12" s="17"/>
    </row>
    <row r="13" spans="1:10" ht="90" customHeight="1">
      <c r="A13" s="31">
        <v>10</v>
      </c>
      <c r="B13" s="12" t="s">
        <v>238</v>
      </c>
      <c r="C13" s="12" t="s">
        <v>239</v>
      </c>
      <c r="D13" s="12" t="s">
        <v>83</v>
      </c>
      <c r="E13" s="13">
        <v>0</v>
      </c>
      <c r="F13" s="12" t="s">
        <v>429</v>
      </c>
      <c r="G13" s="13">
        <v>5</v>
      </c>
      <c r="H13" s="12" t="s">
        <v>240</v>
      </c>
      <c r="I13" s="17"/>
      <c r="J13" s="17"/>
    </row>
    <row r="14" spans="1:10" ht="15.75" customHeight="1">
      <c r="A14" s="524" t="s">
        <v>430</v>
      </c>
      <c r="B14" s="522"/>
      <c r="C14" s="46"/>
      <c r="D14" s="46"/>
      <c r="E14" s="46"/>
      <c r="F14" s="46"/>
      <c r="G14" s="80">
        <f>G4+G5+G6+G7+G8+G9+G10+G11+G12+G13</f>
        <v>100</v>
      </c>
      <c r="H14" s="81"/>
      <c r="I14" s="81"/>
      <c r="J14" s="82">
        <f>J4+J5+J6+J7+J8+J9+J10</f>
        <v>0</v>
      </c>
    </row>
    <row r="15" spans="1:10" ht="13.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</row>
    <row r="16" spans="1:10" ht="14.45" customHeight="1">
      <c r="A16" s="10"/>
      <c r="B16" s="10"/>
      <c r="C16" s="10"/>
      <c r="D16" s="10"/>
      <c r="E16" s="10"/>
      <c r="F16" s="85"/>
      <c r="G16" s="10"/>
      <c r="H16" s="10"/>
      <c r="I16" s="10"/>
      <c r="J16" s="10"/>
    </row>
  </sheetData>
  <mergeCells count="2">
    <mergeCell ref="A2:J2"/>
    <mergeCell ref="A14:B14"/>
  </mergeCells>
  <pageMargins left="0.31496099999999999" right="0.31496099999999999" top="0.35433100000000001" bottom="0.748031" header="0.31496099999999999" footer="0.31496099999999999"/>
  <pageSetup orientation="portrait" r:id="rId1"/>
  <headerFooter>
    <oddFooter>&amp;C&amp;"Helvetica Neue,Regular"&amp;12&amp;K000000&amp;P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showGridLines="0" tabSelected="1" workbookViewId="0">
      <selection activeCell="G6" sqref="G6"/>
    </sheetView>
  </sheetViews>
  <sheetFormatPr defaultColWidth="8.85546875" defaultRowHeight="15" customHeight="1"/>
  <cols>
    <col min="1" max="1" width="6.140625" style="86" customWidth="1"/>
    <col min="2" max="2" width="30.42578125" style="86" customWidth="1"/>
    <col min="3" max="3" width="12.42578125" style="86" customWidth="1"/>
    <col min="4" max="4" width="21.85546875" style="86" customWidth="1"/>
    <col min="5" max="5" width="13.42578125" style="86" customWidth="1"/>
    <col min="6" max="6" width="19.42578125" style="86" customWidth="1"/>
    <col min="7" max="7" width="16.85546875" style="86" customWidth="1"/>
    <col min="8" max="8" width="39.140625" style="86" customWidth="1"/>
    <col min="9" max="9" width="9.140625" style="86" customWidth="1"/>
    <col min="10" max="10" width="40.85546875" style="86" customWidth="1"/>
    <col min="11" max="12" width="8.85546875" style="86" customWidth="1"/>
    <col min="13" max="16384" width="8.85546875" style="86"/>
  </cols>
  <sheetData>
    <row r="1" spans="1:11" ht="60" customHeight="1">
      <c r="A1" s="84"/>
      <c r="B1" s="84"/>
      <c r="C1" s="84"/>
      <c r="D1" s="84"/>
      <c r="E1" s="84"/>
      <c r="F1" s="84"/>
      <c r="G1" s="84"/>
      <c r="H1" s="84"/>
      <c r="I1" s="84"/>
      <c r="J1" s="135" t="s">
        <v>508</v>
      </c>
      <c r="K1" s="24"/>
    </row>
    <row r="2" spans="1:11" ht="29.25" customHeight="1">
      <c r="A2" s="368" t="s">
        <v>431</v>
      </c>
      <c r="B2" s="369"/>
      <c r="C2" s="369"/>
      <c r="D2" s="369"/>
      <c r="E2" s="369"/>
      <c r="F2" s="369"/>
      <c r="G2" s="369"/>
      <c r="H2" s="369"/>
      <c r="I2" s="369"/>
      <c r="J2" s="369"/>
      <c r="K2" s="24"/>
    </row>
    <row r="3" spans="1:11" ht="45" customHeigh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273</v>
      </c>
      <c r="H3" s="12" t="s">
        <v>7</v>
      </c>
      <c r="I3" s="12" t="s">
        <v>8</v>
      </c>
      <c r="J3" s="12" t="s">
        <v>9</v>
      </c>
      <c r="K3" s="25"/>
    </row>
    <row r="4" spans="1:11" ht="90" customHeight="1">
      <c r="A4" s="12" t="s">
        <v>254</v>
      </c>
      <c r="B4" s="12" t="s">
        <v>432</v>
      </c>
      <c r="C4" s="12" t="s">
        <v>16</v>
      </c>
      <c r="D4" s="12" t="s">
        <v>91</v>
      </c>
      <c r="E4" s="13">
        <v>100</v>
      </c>
      <c r="F4" s="12" t="s">
        <v>433</v>
      </c>
      <c r="G4" s="28">
        <v>20</v>
      </c>
      <c r="H4" s="12" t="s">
        <v>434</v>
      </c>
      <c r="I4" s="14"/>
      <c r="J4" s="14"/>
      <c r="K4" s="25"/>
    </row>
    <row r="5" spans="1:11" ht="105" customHeight="1">
      <c r="A5" s="12" t="s">
        <v>57</v>
      </c>
      <c r="B5" s="12" t="s">
        <v>435</v>
      </c>
      <c r="C5" s="12" t="s">
        <v>16</v>
      </c>
      <c r="D5" s="12" t="s">
        <v>83</v>
      </c>
      <c r="E5" s="12" t="s">
        <v>436</v>
      </c>
      <c r="F5" s="12" t="s">
        <v>433</v>
      </c>
      <c r="G5" s="28">
        <v>20</v>
      </c>
      <c r="H5" s="12" t="s">
        <v>437</v>
      </c>
      <c r="I5" s="12"/>
      <c r="J5" s="12"/>
      <c r="K5" s="87"/>
    </row>
    <row r="6" spans="1:11" ht="14.45" customHeight="1">
      <c r="A6" s="12" t="s">
        <v>63</v>
      </c>
      <c r="B6" s="371" t="s">
        <v>10</v>
      </c>
      <c r="C6" s="435"/>
      <c r="D6" s="372"/>
      <c r="E6" s="3"/>
      <c r="F6" s="3"/>
      <c r="G6" s="28"/>
      <c r="H6" s="3"/>
      <c r="I6" s="26"/>
      <c r="J6" s="14"/>
      <c r="K6" s="25"/>
    </row>
    <row r="7" spans="1:11" ht="14.45" customHeight="1">
      <c r="A7" s="12" t="s">
        <v>67</v>
      </c>
      <c r="B7" s="373" t="s">
        <v>50</v>
      </c>
      <c r="C7" s="374"/>
      <c r="D7" s="14"/>
      <c r="E7" s="14"/>
      <c r="F7" s="3"/>
      <c r="G7" s="13">
        <f>G8+G12</f>
        <v>50</v>
      </c>
      <c r="H7" s="3"/>
      <c r="I7" s="16"/>
      <c r="J7" s="3"/>
      <c r="K7" s="25"/>
    </row>
    <row r="8" spans="1:11" ht="14.45" customHeight="1">
      <c r="A8" s="378" t="s">
        <v>438</v>
      </c>
      <c r="B8" s="378" t="s">
        <v>52</v>
      </c>
      <c r="C8" s="378" t="s">
        <v>16</v>
      </c>
      <c r="D8" s="12" t="s">
        <v>17</v>
      </c>
      <c r="E8" s="12" t="s">
        <v>18</v>
      </c>
      <c r="F8" s="375" t="s">
        <v>107</v>
      </c>
      <c r="G8" s="383">
        <v>25</v>
      </c>
      <c r="H8" s="378" t="s">
        <v>53</v>
      </c>
      <c r="I8" s="380"/>
      <c r="J8" s="365"/>
      <c r="K8" s="25"/>
    </row>
    <row r="9" spans="1:11" ht="30" customHeight="1">
      <c r="A9" s="378"/>
      <c r="B9" s="379"/>
      <c r="C9" s="379"/>
      <c r="D9" s="12" t="s">
        <v>20</v>
      </c>
      <c r="E9" s="12" t="s">
        <v>21</v>
      </c>
      <c r="F9" s="366"/>
      <c r="G9" s="379"/>
      <c r="H9" s="379"/>
      <c r="I9" s="381"/>
      <c r="J9" s="366"/>
      <c r="K9" s="25"/>
    </row>
    <row r="10" spans="1:11" ht="14.45" customHeight="1">
      <c r="A10" s="378"/>
      <c r="B10" s="379"/>
      <c r="C10" s="379"/>
      <c r="D10" s="12" t="s">
        <v>22</v>
      </c>
      <c r="E10" s="12" t="s">
        <v>23</v>
      </c>
      <c r="F10" s="366"/>
      <c r="G10" s="379"/>
      <c r="H10" s="379"/>
      <c r="I10" s="381"/>
      <c r="J10" s="366"/>
      <c r="K10" s="25"/>
    </row>
    <row r="11" spans="1:11" ht="23.25" customHeight="1">
      <c r="A11" s="378"/>
      <c r="B11" s="379"/>
      <c r="C11" s="379"/>
      <c r="D11" s="12" t="s">
        <v>24</v>
      </c>
      <c r="E11" s="12" t="s">
        <v>25</v>
      </c>
      <c r="F11" s="366"/>
      <c r="G11" s="379"/>
      <c r="H11" s="379"/>
      <c r="I11" s="382"/>
      <c r="J11" s="367"/>
      <c r="K11" s="25"/>
    </row>
    <row r="12" spans="1:11" ht="14.45" customHeight="1">
      <c r="A12" s="375" t="s">
        <v>439</v>
      </c>
      <c r="B12" s="378" t="s">
        <v>55</v>
      </c>
      <c r="C12" s="378" t="s">
        <v>16</v>
      </c>
      <c r="D12" s="12" t="s">
        <v>17</v>
      </c>
      <c r="E12" s="12" t="s">
        <v>18</v>
      </c>
      <c r="F12" s="366"/>
      <c r="G12" s="383">
        <v>25</v>
      </c>
      <c r="H12" s="378" t="s">
        <v>53</v>
      </c>
      <c r="I12" s="380"/>
      <c r="J12" s="365"/>
      <c r="K12" s="25"/>
    </row>
    <row r="13" spans="1:11" ht="30" customHeight="1">
      <c r="A13" s="376"/>
      <c r="B13" s="379"/>
      <c r="C13" s="379"/>
      <c r="D13" s="12" t="s">
        <v>20</v>
      </c>
      <c r="E13" s="12" t="s">
        <v>21</v>
      </c>
      <c r="F13" s="366"/>
      <c r="G13" s="379"/>
      <c r="H13" s="379"/>
      <c r="I13" s="381"/>
      <c r="J13" s="366"/>
      <c r="K13" s="25"/>
    </row>
    <row r="14" spans="1:11" ht="14.45" customHeight="1">
      <c r="A14" s="376"/>
      <c r="B14" s="379"/>
      <c r="C14" s="379"/>
      <c r="D14" s="12" t="s">
        <v>22</v>
      </c>
      <c r="E14" s="12" t="s">
        <v>23</v>
      </c>
      <c r="F14" s="366"/>
      <c r="G14" s="379"/>
      <c r="H14" s="379"/>
      <c r="I14" s="381"/>
      <c r="J14" s="366"/>
      <c r="K14" s="25"/>
    </row>
    <row r="15" spans="1:11" ht="20.25" customHeight="1">
      <c r="A15" s="377"/>
      <c r="B15" s="379"/>
      <c r="C15" s="379"/>
      <c r="D15" s="12" t="s">
        <v>24</v>
      </c>
      <c r="E15" s="12" t="s">
        <v>25</v>
      </c>
      <c r="F15" s="367"/>
      <c r="G15" s="379"/>
      <c r="H15" s="379"/>
      <c r="I15" s="382"/>
      <c r="J15" s="367"/>
      <c r="K15" s="25"/>
    </row>
    <row r="16" spans="1:11" ht="60" customHeight="1">
      <c r="A16" s="12" t="s">
        <v>81</v>
      </c>
      <c r="B16" s="12" t="s">
        <v>97</v>
      </c>
      <c r="C16" s="12" t="s">
        <v>98</v>
      </c>
      <c r="D16" s="12" t="s">
        <v>83</v>
      </c>
      <c r="E16" s="18">
        <v>1</v>
      </c>
      <c r="F16" s="12" t="s">
        <v>70</v>
      </c>
      <c r="G16" s="13">
        <v>5</v>
      </c>
      <c r="H16" s="12" t="s">
        <v>96</v>
      </c>
      <c r="I16" s="14"/>
      <c r="J16" s="14"/>
      <c r="K16" s="25"/>
    </row>
    <row r="17" spans="1:11" ht="105" customHeight="1">
      <c r="A17" s="12" t="s">
        <v>86</v>
      </c>
      <c r="B17" s="12" t="s">
        <v>99</v>
      </c>
      <c r="C17" s="12" t="s">
        <v>100</v>
      </c>
      <c r="D17" s="12" t="s">
        <v>83</v>
      </c>
      <c r="E17" s="12" t="s">
        <v>101</v>
      </c>
      <c r="F17" s="12" t="s">
        <v>102</v>
      </c>
      <c r="G17" s="13">
        <v>5</v>
      </c>
      <c r="H17" s="12" t="s">
        <v>117</v>
      </c>
      <c r="I17" s="14"/>
      <c r="J17" s="14"/>
      <c r="K17" s="25"/>
    </row>
    <row r="18" spans="1:11" ht="14.45" customHeight="1">
      <c r="A18" s="46"/>
      <c r="B18" s="39" t="s">
        <v>104</v>
      </c>
      <c r="C18" s="17"/>
      <c r="D18" s="17"/>
      <c r="E18" s="17"/>
      <c r="F18" s="17"/>
      <c r="G18" s="88">
        <f>G4+G5+G7+G16+G17</f>
        <v>100</v>
      </c>
      <c r="H18" s="17"/>
      <c r="I18" s="17"/>
      <c r="J18" s="40">
        <f>J4+J5+J8+J12</f>
        <v>0</v>
      </c>
      <c r="K18" s="25"/>
    </row>
  </sheetData>
  <mergeCells count="18">
    <mergeCell ref="A2:J2"/>
    <mergeCell ref="A8:A11"/>
    <mergeCell ref="B8:B11"/>
    <mergeCell ref="C8:C11"/>
    <mergeCell ref="G8:G11"/>
    <mergeCell ref="H8:H11"/>
    <mergeCell ref="I8:I11"/>
    <mergeCell ref="J8:J11"/>
    <mergeCell ref="B6:D6"/>
    <mergeCell ref="I12:I15"/>
    <mergeCell ref="J12:J15"/>
    <mergeCell ref="F8:F15"/>
    <mergeCell ref="B7:C7"/>
    <mergeCell ref="A12:A15"/>
    <mergeCell ref="B12:B15"/>
    <mergeCell ref="C12:C15"/>
    <mergeCell ref="G12:G15"/>
    <mergeCell ref="H12:H15"/>
  </mergeCells>
  <pageMargins left="0.7" right="0.7" top="0.75" bottom="0.75" header="0.3" footer="0.3"/>
  <pageSetup orientation="landscape"/>
  <headerFooter>
    <oddFooter>&amp;C&amp;"Helvetica Neue,Regular"&amp;12&amp;K000000&amp;P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showGridLines="0" workbookViewId="0">
      <selection activeCell="H10" sqref="H10:H13"/>
    </sheetView>
  </sheetViews>
  <sheetFormatPr defaultColWidth="8.85546875" defaultRowHeight="15" customHeight="1"/>
  <cols>
    <col min="1" max="1" width="5.42578125" style="257" customWidth="1"/>
    <col min="2" max="2" width="25.85546875" style="257" customWidth="1"/>
    <col min="3" max="3" width="13.7109375" style="257" customWidth="1"/>
    <col min="4" max="4" width="22.42578125" style="257" customWidth="1"/>
    <col min="5" max="5" width="11.140625" style="257" customWidth="1"/>
    <col min="6" max="6" width="21.42578125" style="257" customWidth="1"/>
    <col min="7" max="7" width="10.85546875" style="257" customWidth="1"/>
    <col min="8" max="8" width="40.85546875" style="257" customWidth="1"/>
    <col min="9" max="9" width="11.42578125" style="257" customWidth="1"/>
    <col min="10" max="10" width="38.140625" style="257" customWidth="1"/>
    <col min="11" max="12" width="17.42578125" style="257" customWidth="1"/>
    <col min="13" max="13" width="8.85546875" style="257" customWidth="1"/>
    <col min="14" max="16384" width="8.85546875" style="257"/>
  </cols>
  <sheetData>
    <row r="1" spans="1:12" ht="60" customHeight="1">
      <c r="A1" s="178"/>
      <c r="B1" s="179"/>
      <c r="C1" s="179"/>
      <c r="D1" s="179"/>
      <c r="E1" s="179"/>
      <c r="F1" s="179"/>
      <c r="G1" s="179"/>
      <c r="H1" s="179"/>
      <c r="I1" s="179"/>
      <c r="J1" s="180" t="s">
        <v>462</v>
      </c>
      <c r="K1" s="256"/>
      <c r="L1" s="256"/>
    </row>
    <row r="2" spans="1:12" ht="29.25" customHeight="1">
      <c r="A2" s="356" t="s">
        <v>151</v>
      </c>
      <c r="B2" s="357"/>
      <c r="C2" s="357"/>
      <c r="D2" s="357"/>
      <c r="E2" s="357"/>
      <c r="F2" s="357"/>
      <c r="G2" s="357"/>
      <c r="H2" s="357"/>
      <c r="I2" s="357"/>
      <c r="J2" s="357"/>
      <c r="K2" s="256"/>
      <c r="L2" s="256"/>
    </row>
    <row r="3" spans="1:12" ht="45" customHeight="1">
      <c r="A3" s="236" t="s">
        <v>0</v>
      </c>
      <c r="B3" s="236" t="s">
        <v>1</v>
      </c>
      <c r="C3" s="236" t="s">
        <v>2</v>
      </c>
      <c r="D3" s="236" t="s">
        <v>3</v>
      </c>
      <c r="E3" s="236" t="s">
        <v>4</v>
      </c>
      <c r="F3" s="236" t="s">
        <v>5</v>
      </c>
      <c r="G3" s="236" t="s">
        <v>6</v>
      </c>
      <c r="H3" s="236" t="s">
        <v>7</v>
      </c>
      <c r="I3" s="236" t="s">
        <v>8</v>
      </c>
      <c r="J3" s="236" t="s">
        <v>9</v>
      </c>
      <c r="K3" s="258"/>
      <c r="L3" s="256"/>
    </row>
    <row r="4" spans="1:12" ht="44.25" customHeight="1">
      <c r="A4" s="238">
        <v>1</v>
      </c>
      <c r="B4" s="358" t="s">
        <v>10</v>
      </c>
      <c r="C4" s="359"/>
      <c r="D4" s="237"/>
      <c r="E4" s="238">
        <v>100</v>
      </c>
      <c r="F4" s="237"/>
      <c r="G4" s="238">
        <f>G5+G18</f>
        <v>40</v>
      </c>
      <c r="H4" s="237"/>
      <c r="I4" s="181"/>
      <c r="J4" s="181"/>
      <c r="K4" s="258"/>
      <c r="L4" s="256"/>
    </row>
    <row r="5" spans="1:12" ht="15.75" customHeight="1">
      <c r="A5" s="236" t="s">
        <v>29</v>
      </c>
      <c r="B5" s="360" t="s">
        <v>30</v>
      </c>
      <c r="C5" s="361"/>
      <c r="D5" s="237"/>
      <c r="E5" s="237"/>
      <c r="F5" s="347" t="s">
        <v>107</v>
      </c>
      <c r="G5" s="238">
        <f>G6+G10+G14</f>
        <v>30</v>
      </c>
      <c r="H5" s="237"/>
      <c r="I5" s="181"/>
      <c r="J5" s="181"/>
      <c r="K5" s="258"/>
      <c r="L5" s="256"/>
    </row>
    <row r="6" spans="1:12" ht="24.75" customHeight="1">
      <c r="A6" s="347" t="s">
        <v>31</v>
      </c>
      <c r="B6" s="347" t="s">
        <v>32</v>
      </c>
      <c r="C6" s="347" t="s">
        <v>16</v>
      </c>
      <c r="D6" s="236" t="s">
        <v>17</v>
      </c>
      <c r="E6" s="236" t="s">
        <v>18</v>
      </c>
      <c r="F6" s="348"/>
      <c r="G6" s="355">
        <v>10</v>
      </c>
      <c r="H6" s="350" t="s">
        <v>152</v>
      </c>
      <c r="I6" s="344"/>
      <c r="J6" s="341"/>
      <c r="K6" s="258"/>
      <c r="L6" s="256"/>
    </row>
    <row r="7" spans="1:12" ht="40.5" customHeight="1">
      <c r="A7" s="352"/>
      <c r="B7" s="348"/>
      <c r="C7" s="348"/>
      <c r="D7" s="236" t="s">
        <v>20</v>
      </c>
      <c r="E7" s="236" t="s">
        <v>21</v>
      </c>
      <c r="F7" s="348"/>
      <c r="G7" s="348"/>
      <c r="H7" s="351"/>
      <c r="I7" s="345"/>
      <c r="J7" s="342"/>
      <c r="K7" s="258"/>
      <c r="L7" s="256"/>
    </row>
    <row r="8" spans="1:12" ht="22.5" customHeight="1">
      <c r="A8" s="352"/>
      <c r="B8" s="348"/>
      <c r="C8" s="348"/>
      <c r="D8" s="236" t="s">
        <v>22</v>
      </c>
      <c r="E8" s="236" t="s">
        <v>23</v>
      </c>
      <c r="F8" s="348"/>
      <c r="G8" s="348"/>
      <c r="H8" s="351"/>
      <c r="I8" s="345"/>
      <c r="J8" s="342"/>
      <c r="K8" s="258"/>
      <c r="L8" s="256"/>
    </row>
    <row r="9" spans="1:12" ht="39.75" customHeight="1">
      <c r="A9" s="353"/>
      <c r="B9" s="349"/>
      <c r="C9" s="349"/>
      <c r="D9" s="236" t="s">
        <v>24</v>
      </c>
      <c r="E9" s="236" t="s">
        <v>34</v>
      </c>
      <c r="F9" s="348"/>
      <c r="G9" s="349"/>
      <c r="H9" s="351"/>
      <c r="I9" s="346"/>
      <c r="J9" s="343"/>
      <c r="K9" s="258"/>
      <c r="L9" s="256"/>
    </row>
    <row r="10" spans="1:12" ht="27.75" customHeight="1">
      <c r="A10" s="347" t="s">
        <v>35</v>
      </c>
      <c r="B10" s="347" t="s">
        <v>36</v>
      </c>
      <c r="C10" s="347" t="s">
        <v>16</v>
      </c>
      <c r="D10" s="236" t="s">
        <v>17</v>
      </c>
      <c r="E10" s="236" t="s">
        <v>37</v>
      </c>
      <c r="F10" s="348"/>
      <c r="G10" s="355">
        <v>10</v>
      </c>
      <c r="H10" s="350" t="s">
        <v>153</v>
      </c>
      <c r="I10" s="344"/>
      <c r="J10" s="341"/>
      <c r="K10" s="258"/>
      <c r="L10" s="256"/>
    </row>
    <row r="11" spans="1:12" ht="37.5" customHeight="1">
      <c r="A11" s="352"/>
      <c r="B11" s="348"/>
      <c r="C11" s="348"/>
      <c r="D11" s="236" t="s">
        <v>20</v>
      </c>
      <c r="E11" s="236" t="s">
        <v>39</v>
      </c>
      <c r="F11" s="348"/>
      <c r="G11" s="348"/>
      <c r="H11" s="351"/>
      <c r="I11" s="345"/>
      <c r="J11" s="342"/>
      <c r="K11" s="258"/>
      <c r="L11" s="256"/>
    </row>
    <row r="12" spans="1:12" ht="37.5" customHeight="1">
      <c r="A12" s="352"/>
      <c r="B12" s="348"/>
      <c r="C12" s="348"/>
      <c r="D12" s="236" t="s">
        <v>22</v>
      </c>
      <c r="E12" s="236" t="s">
        <v>40</v>
      </c>
      <c r="F12" s="348"/>
      <c r="G12" s="348"/>
      <c r="H12" s="351"/>
      <c r="I12" s="345"/>
      <c r="J12" s="342"/>
      <c r="K12" s="258"/>
      <c r="L12" s="256"/>
    </row>
    <row r="13" spans="1:12" ht="42.75" customHeight="1">
      <c r="A13" s="353"/>
      <c r="B13" s="349"/>
      <c r="C13" s="349"/>
      <c r="D13" s="236" t="s">
        <v>24</v>
      </c>
      <c r="E13" s="236" t="s">
        <v>34</v>
      </c>
      <c r="F13" s="348"/>
      <c r="G13" s="349"/>
      <c r="H13" s="351"/>
      <c r="I13" s="346"/>
      <c r="J13" s="343"/>
      <c r="K13" s="258"/>
      <c r="L13" s="256"/>
    </row>
    <row r="14" spans="1:12" ht="39" customHeight="1">
      <c r="A14" s="347" t="s">
        <v>41</v>
      </c>
      <c r="B14" s="347" t="s">
        <v>42</v>
      </c>
      <c r="C14" s="347" t="s">
        <v>16</v>
      </c>
      <c r="D14" s="236" t="s">
        <v>17</v>
      </c>
      <c r="E14" s="236" t="s">
        <v>37</v>
      </c>
      <c r="F14" s="348"/>
      <c r="G14" s="354">
        <v>10</v>
      </c>
      <c r="H14" s="350" t="s">
        <v>154</v>
      </c>
      <c r="I14" s="344"/>
      <c r="J14" s="341"/>
      <c r="K14" s="258"/>
      <c r="L14" s="256"/>
    </row>
    <row r="15" spans="1:12" ht="33" customHeight="1">
      <c r="A15" s="352"/>
      <c r="B15" s="348"/>
      <c r="C15" s="348"/>
      <c r="D15" s="236" t="s">
        <v>20</v>
      </c>
      <c r="E15" s="236" t="s">
        <v>39</v>
      </c>
      <c r="F15" s="348"/>
      <c r="G15" s="351"/>
      <c r="H15" s="351"/>
      <c r="I15" s="345"/>
      <c r="J15" s="342"/>
      <c r="K15" s="258"/>
      <c r="L15" s="256"/>
    </row>
    <row r="16" spans="1:12" ht="26.25" customHeight="1">
      <c r="A16" s="352"/>
      <c r="B16" s="348"/>
      <c r="C16" s="348"/>
      <c r="D16" s="236" t="s">
        <v>22</v>
      </c>
      <c r="E16" s="236" t="s">
        <v>40</v>
      </c>
      <c r="F16" s="348"/>
      <c r="G16" s="351"/>
      <c r="H16" s="351"/>
      <c r="I16" s="345"/>
      <c r="J16" s="342"/>
      <c r="K16" s="258"/>
      <c r="L16" s="256"/>
    </row>
    <row r="17" spans="1:12" ht="48" customHeight="1">
      <c r="A17" s="353"/>
      <c r="B17" s="349"/>
      <c r="C17" s="349"/>
      <c r="D17" s="236" t="s">
        <v>24</v>
      </c>
      <c r="E17" s="236" t="s">
        <v>34</v>
      </c>
      <c r="F17" s="348"/>
      <c r="G17" s="351"/>
      <c r="H17" s="351"/>
      <c r="I17" s="346"/>
      <c r="J17" s="343"/>
      <c r="K17" s="258"/>
      <c r="L17" s="256"/>
    </row>
    <row r="18" spans="1:12" ht="29.25" customHeight="1">
      <c r="A18" s="236" t="s">
        <v>44</v>
      </c>
      <c r="B18" s="236" t="s">
        <v>45</v>
      </c>
      <c r="C18" s="237"/>
      <c r="D18" s="237"/>
      <c r="E18" s="237"/>
      <c r="F18" s="348"/>
      <c r="G18" s="238">
        <f>G19</f>
        <v>10</v>
      </c>
      <c r="H18" s="237"/>
      <c r="I18" s="181"/>
      <c r="J18" s="181"/>
      <c r="K18" s="258"/>
      <c r="L18" s="256"/>
    </row>
    <row r="19" spans="1:12" ht="29.25" customHeight="1">
      <c r="A19" s="350" t="s">
        <v>46</v>
      </c>
      <c r="B19" s="350" t="s">
        <v>47</v>
      </c>
      <c r="C19" s="350" t="s">
        <v>16</v>
      </c>
      <c r="D19" s="236" t="s">
        <v>17</v>
      </c>
      <c r="E19" s="236" t="s">
        <v>18</v>
      </c>
      <c r="F19" s="348"/>
      <c r="G19" s="355">
        <v>10</v>
      </c>
      <c r="H19" s="347" t="s">
        <v>121</v>
      </c>
      <c r="I19" s="344"/>
      <c r="J19" s="341"/>
      <c r="K19" s="258"/>
      <c r="L19" s="256"/>
    </row>
    <row r="20" spans="1:12" ht="39.75" customHeight="1">
      <c r="A20" s="350"/>
      <c r="B20" s="351"/>
      <c r="C20" s="351"/>
      <c r="D20" s="236" t="s">
        <v>20</v>
      </c>
      <c r="E20" s="236" t="s">
        <v>21</v>
      </c>
      <c r="F20" s="348"/>
      <c r="G20" s="348"/>
      <c r="H20" s="348"/>
      <c r="I20" s="345"/>
      <c r="J20" s="342"/>
      <c r="K20" s="259"/>
      <c r="L20" s="260"/>
    </row>
    <row r="21" spans="1:12" ht="29.25" customHeight="1">
      <c r="A21" s="350"/>
      <c r="B21" s="351"/>
      <c r="C21" s="351"/>
      <c r="D21" s="236" t="s">
        <v>22</v>
      </c>
      <c r="E21" s="236" t="s">
        <v>23</v>
      </c>
      <c r="F21" s="348"/>
      <c r="G21" s="348"/>
      <c r="H21" s="348"/>
      <c r="I21" s="345"/>
      <c r="J21" s="342"/>
      <c r="K21" s="258"/>
      <c r="L21" s="256"/>
    </row>
    <row r="22" spans="1:12" ht="29.25" customHeight="1">
      <c r="A22" s="350"/>
      <c r="B22" s="351"/>
      <c r="C22" s="351"/>
      <c r="D22" s="236" t="s">
        <v>24</v>
      </c>
      <c r="E22" s="236" t="s">
        <v>25</v>
      </c>
      <c r="F22" s="349"/>
      <c r="G22" s="349"/>
      <c r="H22" s="349"/>
      <c r="I22" s="346"/>
      <c r="J22" s="343"/>
      <c r="K22" s="258"/>
      <c r="L22" s="256"/>
    </row>
    <row r="23" spans="1:12" ht="92.25" customHeight="1">
      <c r="A23" s="261" t="s">
        <v>57</v>
      </c>
      <c r="B23" s="261" t="s">
        <v>58</v>
      </c>
      <c r="C23" s="261" t="s">
        <v>59</v>
      </c>
      <c r="D23" s="261" t="s">
        <v>60</v>
      </c>
      <c r="E23" s="261" t="s">
        <v>61</v>
      </c>
      <c r="F23" s="261" t="s">
        <v>62</v>
      </c>
      <c r="G23" s="262">
        <v>10</v>
      </c>
      <c r="H23" s="261" t="s">
        <v>155</v>
      </c>
      <c r="I23" s="263"/>
      <c r="J23" s="264"/>
      <c r="K23" s="258"/>
      <c r="L23" s="256"/>
    </row>
    <row r="24" spans="1:12" ht="60.75" customHeight="1">
      <c r="A24" s="261" t="s">
        <v>63</v>
      </c>
      <c r="B24" s="261" t="s">
        <v>64</v>
      </c>
      <c r="C24" s="261" t="s">
        <v>65</v>
      </c>
      <c r="D24" s="261" t="s">
        <v>66</v>
      </c>
      <c r="E24" s="265"/>
      <c r="F24" s="237"/>
      <c r="G24" s="262">
        <f>G25+G29+G33</f>
        <v>15</v>
      </c>
      <c r="H24" s="266"/>
      <c r="I24" s="181"/>
      <c r="J24" s="267"/>
      <c r="K24" s="268"/>
      <c r="L24" s="258"/>
    </row>
    <row r="25" spans="1:12" ht="16.5" customHeight="1">
      <c r="A25" s="333" t="s">
        <v>67</v>
      </c>
      <c r="B25" s="333" t="s">
        <v>126</v>
      </c>
      <c r="C25" s="333" t="s">
        <v>65</v>
      </c>
      <c r="D25" s="261" t="s">
        <v>17</v>
      </c>
      <c r="E25" s="261" t="s">
        <v>69</v>
      </c>
      <c r="F25" s="333" t="s">
        <v>70</v>
      </c>
      <c r="G25" s="338">
        <v>5</v>
      </c>
      <c r="H25" s="333" t="s">
        <v>113</v>
      </c>
      <c r="I25" s="327"/>
      <c r="J25" s="327"/>
      <c r="K25" s="268"/>
      <c r="L25" s="258"/>
    </row>
    <row r="26" spans="1:12" ht="16.5" customHeight="1">
      <c r="A26" s="336"/>
      <c r="B26" s="334"/>
      <c r="C26" s="334"/>
      <c r="D26" s="261" t="s">
        <v>20</v>
      </c>
      <c r="E26" s="261" t="s">
        <v>72</v>
      </c>
      <c r="F26" s="334"/>
      <c r="G26" s="334"/>
      <c r="H26" s="334"/>
      <c r="I26" s="328"/>
      <c r="J26" s="328"/>
      <c r="K26" s="268"/>
      <c r="L26" s="258"/>
    </row>
    <row r="27" spans="1:12" ht="16.5" customHeight="1">
      <c r="A27" s="336"/>
      <c r="B27" s="334"/>
      <c r="C27" s="334"/>
      <c r="D27" s="261" t="s">
        <v>22</v>
      </c>
      <c r="E27" s="261" t="s">
        <v>73</v>
      </c>
      <c r="F27" s="334"/>
      <c r="G27" s="334"/>
      <c r="H27" s="334"/>
      <c r="I27" s="328"/>
      <c r="J27" s="328"/>
      <c r="K27" s="268"/>
      <c r="L27" s="258"/>
    </row>
    <row r="28" spans="1:12" ht="106.5" customHeight="1">
      <c r="A28" s="337"/>
      <c r="B28" s="335"/>
      <c r="C28" s="335"/>
      <c r="D28" s="261" t="s">
        <v>24</v>
      </c>
      <c r="E28" s="261" t="s">
        <v>74</v>
      </c>
      <c r="F28" s="334"/>
      <c r="G28" s="335"/>
      <c r="H28" s="335"/>
      <c r="I28" s="329"/>
      <c r="J28" s="329"/>
      <c r="K28" s="268"/>
      <c r="L28" s="258"/>
    </row>
    <row r="29" spans="1:12" ht="26.25" customHeight="1">
      <c r="A29" s="333" t="s">
        <v>75</v>
      </c>
      <c r="B29" s="333" t="s">
        <v>76</v>
      </c>
      <c r="C29" s="333" t="s">
        <v>65</v>
      </c>
      <c r="D29" s="261" t="s">
        <v>17</v>
      </c>
      <c r="E29" s="261" t="s">
        <v>69</v>
      </c>
      <c r="F29" s="334"/>
      <c r="G29" s="338">
        <v>5</v>
      </c>
      <c r="H29" s="339" t="s">
        <v>114</v>
      </c>
      <c r="I29" s="327"/>
      <c r="J29" s="330"/>
      <c r="K29" s="268"/>
      <c r="L29" s="258"/>
    </row>
    <row r="30" spans="1:12" ht="39" customHeight="1">
      <c r="A30" s="336"/>
      <c r="B30" s="334"/>
      <c r="C30" s="334"/>
      <c r="D30" s="261" t="s">
        <v>20</v>
      </c>
      <c r="E30" s="261" t="s">
        <v>72</v>
      </c>
      <c r="F30" s="334"/>
      <c r="G30" s="334"/>
      <c r="H30" s="340"/>
      <c r="I30" s="328"/>
      <c r="J30" s="331"/>
      <c r="K30" s="268"/>
      <c r="L30" s="258"/>
    </row>
    <row r="31" spans="1:12" ht="37.5" customHeight="1">
      <c r="A31" s="336"/>
      <c r="B31" s="334"/>
      <c r="C31" s="334"/>
      <c r="D31" s="261" t="s">
        <v>22</v>
      </c>
      <c r="E31" s="261" t="s">
        <v>73</v>
      </c>
      <c r="F31" s="334"/>
      <c r="G31" s="334"/>
      <c r="H31" s="340"/>
      <c r="I31" s="328"/>
      <c r="J31" s="331"/>
      <c r="K31" s="268"/>
      <c r="L31" s="258"/>
    </row>
    <row r="32" spans="1:12" ht="65.25" customHeight="1">
      <c r="A32" s="337"/>
      <c r="B32" s="335"/>
      <c r="C32" s="335"/>
      <c r="D32" s="261" t="s">
        <v>24</v>
      </c>
      <c r="E32" s="261" t="s">
        <v>74</v>
      </c>
      <c r="F32" s="334"/>
      <c r="G32" s="335"/>
      <c r="H32" s="340"/>
      <c r="I32" s="329"/>
      <c r="J32" s="332"/>
      <c r="K32" s="268"/>
      <c r="L32" s="258"/>
    </row>
    <row r="33" spans="1:12" ht="34.5" customHeight="1">
      <c r="A33" s="333" t="s">
        <v>78</v>
      </c>
      <c r="B33" s="333" t="s">
        <v>79</v>
      </c>
      <c r="C33" s="333" t="s">
        <v>65</v>
      </c>
      <c r="D33" s="261" t="s">
        <v>17</v>
      </c>
      <c r="E33" s="261" t="s">
        <v>69</v>
      </c>
      <c r="F33" s="334"/>
      <c r="G33" s="338">
        <v>5</v>
      </c>
      <c r="H33" s="333" t="s">
        <v>80</v>
      </c>
      <c r="I33" s="327"/>
      <c r="J33" s="330"/>
      <c r="K33" s="268"/>
      <c r="L33" s="258"/>
    </row>
    <row r="34" spans="1:12" ht="54.75" customHeight="1">
      <c r="A34" s="336"/>
      <c r="B34" s="334"/>
      <c r="C34" s="334"/>
      <c r="D34" s="261" t="s">
        <v>20</v>
      </c>
      <c r="E34" s="261" t="s">
        <v>72</v>
      </c>
      <c r="F34" s="334"/>
      <c r="G34" s="334"/>
      <c r="H34" s="334"/>
      <c r="I34" s="328"/>
      <c r="J34" s="331"/>
      <c r="K34" s="268"/>
      <c r="L34" s="258"/>
    </row>
    <row r="35" spans="1:12" ht="51" customHeight="1">
      <c r="A35" s="336"/>
      <c r="B35" s="334"/>
      <c r="C35" s="334"/>
      <c r="D35" s="261" t="s">
        <v>22</v>
      </c>
      <c r="E35" s="261" t="s">
        <v>73</v>
      </c>
      <c r="F35" s="334"/>
      <c r="G35" s="334"/>
      <c r="H35" s="334"/>
      <c r="I35" s="328"/>
      <c r="J35" s="331"/>
      <c r="K35" s="268"/>
      <c r="L35" s="258"/>
    </row>
    <row r="36" spans="1:12" ht="39.75" customHeight="1">
      <c r="A36" s="337"/>
      <c r="B36" s="335"/>
      <c r="C36" s="335"/>
      <c r="D36" s="261" t="s">
        <v>24</v>
      </c>
      <c r="E36" s="261" t="s">
        <v>74</v>
      </c>
      <c r="F36" s="335"/>
      <c r="G36" s="335"/>
      <c r="H36" s="335"/>
      <c r="I36" s="329"/>
      <c r="J36" s="332"/>
      <c r="K36" s="268"/>
      <c r="L36" s="258"/>
    </row>
    <row r="37" spans="1:12" ht="123" customHeight="1">
      <c r="A37" s="261" t="s">
        <v>81</v>
      </c>
      <c r="B37" s="261" t="s">
        <v>82</v>
      </c>
      <c r="C37" s="261" t="s">
        <v>16</v>
      </c>
      <c r="D37" s="261" t="s">
        <v>83</v>
      </c>
      <c r="E37" s="261" t="s">
        <v>84</v>
      </c>
      <c r="F37" s="261" t="s">
        <v>70</v>
      </c>
      <c r="G37" s="262">
        <v>10</v>
      </c>
      <c r="H37" s="261" t="s">
        <v>115</v>
      </c>
      <c r="I37" s="264"/>
      <c r="J37" s="264"/>
      <c r="K37" s="269"/>
      <c r="L37" s="270"/>
    </row>
    <row r="38" spans="1:12" ht="168.6" customHeight="1">
      <c r="A38" s="236" t="s">
        <v>86</v>
      </c>
      <c r="B38" s="236" t="s">
        <v>87</v>
      </c>
      <c r="C38" s="236" t="s">
        <v>16</v>
      </c>
      <c r="D38" s="236" t="s">
        <v>83</v>
      </c>
      <c r="E38" s="238">
        <v>60</v>
      </c>
      <c r="F38" s="236" t="s">
        <v>70</v>
      </c>
      <c r="G38" s="238">
        <v>10</v>
      </c>
      <c r="H38" s="236" t="s">
        <v>88</v>
      </c>
      <c r="I38" s="236"/>
      <c r="J38" s="266"/>
      <c r="K38" s="237"/>
      <c r="L38" s="237"/>
    </row>
    <row r="39" spans="1:12" ht="154.5" customHeight="1">
      <c r="A39" s="262">
        <v>6</v>
      </c>
      <c r="B39" s="261" t="s">
        <v>89</v>
      </c>
      <c r="C39" s="261" t="s">
        <v>90</v>
      </c>
      <c r="D39" s="261" t="s">
        <v>91</v>
      </c>
      <c r="E39" s="261" t="s">
        <v>92</v>
      </c>
      <c r="F39" s="261" t="s">
        <v>93</v>
      </c>
      <c r="G39" s="262">
        <v>3</v>
      </c>
      <c r="H39" s="261" t="s">
        <v>116</v>
      </c>
      <c r="I39" s="264"/>
      <c r="J39" s="264"/>
      <c r="K39" s="271"/>
      <c r="L39" s="272"/>
    </row>
    <row r="40" spans="1:12" ht="120" customHeight="1">
      <c r="A40" s="262">
        <v>7</v>
      </c>
      <c r="B40" s="261" t="s">
        <v>95</v>
      </c>
      <c r="C40" s="261" t="s">
        <v>65</v>
      </c>
      <c r="D40" s="261" t="s">
        <v>91</v>
      </c>
      <c r="E40" s="273">
        <v>1</v>
      </c>
      <c r="F40" s="261" t="s">
        <v>70</v>
      </c>
      <c r="G40" s="262">
        <v>2</v>
      </c>
      <c r="H40" s="261" t="s">
        <v>96</v>
      </c>
      <c r="I40" s="264"/>
      <c r="J40" s="264"/>
      <c r="K40" s="268"/>
      <c r="L40" s="258"/>
    </row>
    <row r="41" spans="1:12" ht="75" customHeight="1">
      <c r="A41" s="262">
        <v>8</v>
      </c>
      <c r="B41" s="261" t="s">
        <v>97</v>
      </c>
      <c r="C41" s="261" t="s">
        <v>98</v>
      </c>
      <c r="D41" s="261" t="s">
        <v>83</v>
      </c>
      <c r="E41" s="273">
        <v>1</v>
      </c>
      <c r="F41" s="261" t="s">
        <v>70</v>
      </c>
      <c r="G41" s="262">
        <v>5</v>
      </c>
      <c r="H41" s="261" t="s">
        <v>96</v>
      </c>
      <c r="I41" s="264"/>
      <c r="J41" s="264"/>
      <c r="K41" s="268"/>
      <c r="L41" s="258"/>
    </row>
    <row r="42" spans="1:12" ht="105" customHeight="1">
      <c r="A42" s="262">
        <v>9</v>
      </c>
      <c r="B42" s="261" t="s">
        <v>99</v>
      </c>
      <c r="C42" s="261" t="s">
        <v>100</v>
      </c>
      <c r="D42" s="261" t="s">
        <v>83</v>
      </c>
      <c r="E42" s="261" t="s">
        <v>101</v>
      </c>
      <c r="F42" s="261" t="s">
        <v>102</v>
      </c>
      <c r="G42" s="262">
        <v>5</v>
      </c>
      <c r="H42" s="261" t="s">
        <v>117</v>
      </c>
      <c r="I42" s="264"/>
      <c r="J42" s="264"/>
      <c r="K42" s="268"/>
      <c r="L42" s="258"/>
    </row>
    <row r="43" spans="1:12" ht="14.45" customHeight="1">
      <c r="A43" s="274"/>
      <c r="B43" s="152" t="s">
        <v>104</v>
      </c>
      <c r="C43" s="266"/>
      <c r="D43" s="266"/>
      <c r="E43" s="266"/>
      <c r="F43" s="266"/>
      <c r="G43" s="275">
        <f>G4+G23+G24+G37+G38+G39+G40+G41+G42</f>
        <v>100</v>
      </c>
      <c r="H43" s="266"/>
      <c r="I43" s="276"/>
      <c r="J43" s="276">
        <f>J6+J10+J14+J19+J23+J25+J29+J33+J37+J38+J39+J40+J41+J42</f>
        <v>0</v>
      </c>
      <c r="K43" s="268"/>
      <c r="L43" s="258"/>
    </row>
    <row r="44" spans="1:12" ht="13.5" customHeight="1">
      <c r="A44" s="277"/>
      <c r="B44" s="277"/>
      <c r="C44" s="277"/>
      <c r="D44" s="277"/>
      <c r="E44" s="277"/>
      <c r="F44" s="277"/>
      <c r="G44" s="277"/>
      <c r="H44" s="277"/>
      <c r="I44" s="277"/>
      <c r="J44" s="277"/>
      <c r="K44" s="256"/>
      <c r="L44" s="256"/>
    </row>
    <row r="45" spans="1:12" ht="30" customHeight="1">
      <c r="A45" s="256"/>
      <c r="B45" s="278" t="s">
        <v>105</v>
      </c>
      <c r="C45" s="256"/>
      <c r="D45" s="256"/>
      <c r="E45" s="256"/>
      <c r="F45" s="256"/>
      <c r="G45" s="256"/>
      <c r="H45" s="256"/>
      <c r="I45" s="256"/>
      <c r="J45" s="256"/>
      <c r="K45" s="256"/>
      <c r="L45" s="256"/>
    </row>
  </sheetData>
  <mergeCells count="54">
    <mergeCell ref="A19:A22"/>
    <mergeCell ref="G19:G22"/>
    <mergeCell ref="I10:I13"/>
    <mergeCell ref="J10:J13"/>
    <mergeCell ref="A2:J2"/>
    <mergeCell ref="B4:C4"/>
    <mergeCell ref="B5:C5"/>
    <mergeCell ref="A6:A9"/>
    <mergeCell ref="B6:B9"/>
    <mergeCell ref="C6:C9"/>
    <mergeCell ref="G6:G9"/>
    <mergeCell ref="I6:I9"/>
    <mergeCell ref="J6:J9"/>
    <mergeCell ref="H6:H9"/>
    <mergeCell ref="F5:F22"/>
    <mergeCell ref="C19:C22"/>
    <mergeCell ref="H10:H13"/>
    <mergeCell ref="A14:A17"/>
    <mergeCell ref="B14:B17"/>
    <mergeCell ref="C14:C17"/>
    <mergeCell ref="G14:G17"/>
    <mergeCell ref="B10:B13"/>
    <mergeCell ref="C10:C13"/>
    <mergeCell ref="G10:G13"/>
    <mergeCell ref="A10:A13"/>
    <mergeCell ref="G25:G28"/>
    <mergeCell ref="B29:B32"/>
    <mergeCell ref="B25:B28"/>
    <mergeCell ref="J14:J17"/>
    <mergeCell ref="I14:I17"/>
    <mergeCell ref="H19:H22"/>
    <mergeCell ref="J19:J22"/>
    <mergeCell ref="I19:I22"/>
    <mergeCell ref="H14:H17"/>
    <mergeCell ref="I25:I28"/>
    <mergeCell ref="J25:J28"/>
    <mergeCell ref="H25:H28"/>
    <mergeCell ref="B19:B22"/>
    <mergeCell ref="I33:I36"/>
    <mergeCell ref="J33:J36"/>
    <mergeCell ref="F25:F36"/>
    <mergeCell ref="A33:A36"/>
    <mergeCell ref="B33:B36"/>
    <mergeCell ref="C33:C36"/>
    <mergeCell ref="G33:G36"/>
    <mergeCell ref="H33:H36"/>
    <mergeCell ref="A29:A32"/>
    <mergeCell ref="J29:J32"/>
    <mergeCell ref="H29:H32"/>
    <mergeCell ref="I29:I32"/>
    <mergeCell ref="C29:C32"/>
    <mergeCell ref="G29:G32"/>
    <mergeCell ref="A25:A28"/>
    <mergeCell ref="C25:C28"/>
  </mergeCells>
  <pageMargins left="0.43307099999999998" right="0.23622000000000001" top="0.35433100000000001" bottom="0.748031" header="0.31496099999999999" footer="0.31496099999999999"/>
  <pageSetup scale="42" fitToHeight="2" orientation="portrait" r:id="rId1"/>
  <headerFooter>
    <oddFooter>&amp;C&amp;"Helvetica Neue,Regular"&amp;12&amp;K000000&amp;P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showGridLines="0" workbookViewId="0">
      <selection activeCell="G11" sqref="G11:G14"/>
    </sheetView>
  </sheetViews>
  <sheetFormatPr defaultColWidth="8.85546875" defaultRowHeight="15" customHeight="1"/>
  <cols>
    <col min="1" max="1" width="5.42578125" style="111" customWidth="1"/>
    <col min="2" max="2" width="25.85546875" style="111" customWidth="1"/>
    <col min="3" max="3" width="13.7109375" style="111" customWidth="1"/>
    <col min="4" max="4" width="22.42578125" style="111" customWidth="1"/>
    <col min="5" max="5" width="11.85546875" style="111" customWidth="1"/>
    <col min="6" max="6" width="22.85546875" style="111" customWidth="1"/>
    <col min="7" max="7" width="17" style="111" customWidth="1"/>
    <col min="8" max="8" width="37" style="111" customWidth="1"/>
    <col min="9" max="9" width="9.140625" style="111" customWidth="1"/>
    <col min="10" max="10" width="31.7109375" style="111" customWidth="1"/>
    <col min="11" max="11" width="12.140625" style="111" customWidth="1"/>
    <col min="12" max="12" width="8.85546875" style="111" customWidth="1"/>
    <col min="13" max="16384" width="8.85546875" style="111"/>
  </cols>
  <sheetData>
    <row r="1" spans="1:11" ht="84" customHeight="1">
      <c r="A1" s="129"/>
      <c r="B1" s="129"/>
      <c r="C1" s="129"/>
      <c r="D1" s="129"/>
      <c r="E1" s="129"/>
      <c r="F1" s="129"/>
      <c r="G1" s="129"/>
      <c r="H1" s="129"/>
      <c r="I1" s="129"/>
      <c r="J1" s="137" t="s">
        <v>463</v>
      </c>
      <c r="K1" s="138"/>
    </row>
    <row r="2" spans="1:11" ht="33.75" customHeight="1">
      <c r="A2" s="305" t="s">
        <v>156</v>
      </c>
      <c r="B2" s="306"/>
      <c r="C2" s="306"/>
      <c r="D2" s="306"/>
      <c r="E2" s="306"/>
      <c r="F2" s="306"/>
      <c r="G2" s="306"/>
      <c r="H2" s="306"/>
      <c r="I2" s="306"/>
      <c r="J2" s="306"/>
      <c r="K2" s="138"/>
    </row>
    <row r="3" spans="1:11" ht="45" customHeight="1">
      <c r="A3" s="112" t="s">
        <v>0</v>
      </c>
      <c r="B3" s="112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8</v>
      </c>
      <c r="J3" s="112" t="s">
        <v>9</v>
      </c>
      <c r="K3" s="139"/>
    </row>
    <row r="4" spans="1:11" ht="37.5" customHeight="1">
      <c r="A4" s="113">
        <v>1</v>
      </c>
      <c r="B4" s="296" t="s">
        <v>10</v>
      </c>
      <c r="C4" s="297"/>
      <c r="D4" s="114"/>
      <c r="E4" s="113">
        <v>100</v>
      </c>
      <c r="F4" s="282" t="s">
        <v>107</v>
      </c>
      <c r="G4" s="113">
        <f>G5+G10+G15</f>
        <v>45</v>
      </c>
      <c r="H4" s="114"/>
      <c r="I4" s="114"/>
      <c r="J4" s="114"/>
      <c r="K4" s="139"/>
    </row>
    <row r="5" spans="1:11" ht="23.25" customHeight="1">
      <c r="A5" s="112" t="s">
        <v>11</v>
      </c>
      <c r="B5" s="298" t="s">
        <v>12</v>
      </c>
      <c r="C5" s="299"/>
      <c r="D5" s="114"/>
      <c r="E5" s="114"/>
      <c r="F5" s="280"/>
      <c r="G5" s="113">
        <v>15</v>
      </c>
      <c r="H5" s="114"/>
      <c r="I5" s="114"/>
      <c r="J5" s="114"/>
      <c r="K5" s="139"/>
    </row>
    <row r="6" spans="1:11" ht="24" customHeight="1">
      <c r="A6" s="282" t="s">
        <v>14</v>
      </c>
      <c r="B6" s="292" t="s">
        <v>15</v>
      </c>
      <c r="C6" s="292" t="s">
        <v>16</v>
      </c>
      <c r="D6" s="112" t="s">
        <v>17</v>
      </c>
      <c r="E6" s="112" t="s">
        <v>18</v>
      </c>
      <c r="F6" s="280"/>
      <c r="G6" s="294">
        <v>15</v>
      </c>
      <c r="H6" s="292" t="s">
        <v>19</v>
      </c>
      <c r="I6" s="279"/>
      <c r="J6" s="279"/>
      <c r="K6" s="139"/>
    </row>
    <row r="7" spans="1:11" ht="27.75" customHeight="1">
      <c r="A7" s="283"/>
      <c r="B7" s="293"/>
      <c r="C7" s="293"/>
      <c r="D7" s="112" t="s">
        <v>20</v>
      </c>
      <c r="E7" s="112" t="s">
        <v>21</v>
      </c>
      <c r="F7" s="280"/>
      <c r="G7" s="293"/>
      <c r="H7" s="293"/>
      <c r="I7" s="280"/>
      <c r="J7" s="280"/>
      <c r="K7" s="139"/>
    </row>
    <row r="8" spans="1:11" ht="25.5" customHeight="1">
      <c r="A8" s="283"/>
      <c r="B8" s="293"/>
      <c r="C8" s="293"/>
      <c r="D8" s="112" t="s">
        <v>22</v>
      </c>
      <c r="E8" s="112" t="s">
        <v>23</v>
      </c>
      <c r="F8" s="280"/>
      <c r="G8" s="293"/>
      <c r="H8" s="293"/>
      <c r="I8" s="280"/>
      <c r="J8" s="280"/>
      <c r="K8" s="139"/>
    </row>
    <row r="9" spans="1:11" ht="21.75" customHeight="1">
      <c r="A9" s="284"/>
      <c r="B9" s="293"/>
      <c r="C9" s="293"/>
      <c r="D9" s="112" t="s">
        <v>24</v>
      </c>
      <c r="E9" s="112" t="s">
        <v>25</v>
      </c>
      <c r="F9" s="280"/>
      <c r="G9" s="293"/>
      <c r="H9" s="293"/>
      <c r="I9" s="281"/>
      <c r="J9" s="281"/>
      <c r="K9" s="139"/>
    </row>
    <row r="10" spans="1:11" ht="15.75" customHeight="1">
      <c r="A10" s="112" t="s">
        <v>29</v>
      </c>
      <c r="B10" s="298" t="s">
        <v>30</v>
      </c>
      <c r="C10" s="299"/>
      <c r="D10" s="114"/>
      <c r="E10" s="114"/>
      <c r="F10" s="280"/>
      <c r="G10" s="113">
        <v>15</v>
      </c>
      <c r="H10" s="114"/>
      <c r="I10" s="114"/>
      <c r="J10" s="114"/>
      <c r="K10" s="139"/>
    </row>
    <row r="11" spans="1:11" ht="24.75" customHeight="1">
      <c r="A11" s="282" t="s">
        <v>31</v>
      </c>
      <c r="B11" s="282" t="s">
        <v>32</v>
      </c>
      <c r="C11" s="282" t="s">
        <v>16</v>
      </c>
      <c r="D11" s="112" t="s">
        <v>17</v>
      </c>
      <c r="E11" s="112" t="s">
        <v>18</v>
      </c>
      <c r="F11" s="280"/>
      <c r="G11" s="288">
        <v>15</v>
      </c>
      <c r="H11" s="292" t="s">
        <v>157</v>
      </c>
      <c r="I11" s="279"/>
      <c r="J11" s="279"/>
      <c r="K11" s="139"/>
    </row>
    <row r="12" spans="1:11" ht="41.25" customHeight="1">
      <c r="A12" s="283"/>
      <c r="B12" s="280"/>
      <c r="C12" s="280"/>
      <c r="D12" s="112" t="s">
        <v>20</v>
      </c>
      <c r="E12" s="112" t="s">
        <v>21</v>
      </c>
      <c r="F12" s="280"/>
      <c r="G12" s="280"/>
      <c r="H12" s="293"/>
      <c r="I12" s="280"/>
      <c r="J12" s="280"/>
      <c r="K12" s="139"/>
    </row>
    <row r="13" spans="1:11" ht="25.5" customHeight="1">
      <c r="A13" s="283"/>
      <c r="B13" s="280"/>
      <c r="C13" s="280"/>
      <c r="D13" s="112" t="s">
        <v>22</v>
      </c>
      <c r="E13" s="112" t="s">
        <v>23</v>
      </c>
      <c r="F13" s="280"/>
      <c r="G13" s="280"/>
      <c r="H13" s="293"/>
      <c r="I13" s="280"/>
      <c r="J13" s="280"/>
      <c r="K13" s="139"/>
    </row>
    <row r="14" spans="1:11" ht="25.5" customHeight="1">
      <c r="A14" s="284"/>
      <c r="B14" s="281"/>
      <c r="C14" s="281"/>
      <c r="D14" s="112" t="s">
        <v>24</v>
      </c>
      <c r="E14" s="112" t="s">
        <v>34</v>
      </c>
      <c r="F14" s="280"/>
      <c r="G14" s="281"/>
      <c r="H14" s="293"/>
      <c r="I14" s="281"/>
      <c r="J14" s="281"/>
      <c r="K14" s="139"/>
    </row>
    <row r="15" spans="1:11" ht="21.75" customHeight="1">
      <c r="A15" s="112" t="s">
        <v>44</v>
      </c>
      <c r="B15" s="298" t="s">
        <v>45</v>
      </c>
      <c r="C15" s="299"/>
      <c r="D15" s="114"/>
      <c r="E15" s="114"/>
      <c r="F15" s="280"/>
      <c r="G15" s="113">
        <v>15</v>
      </c>
      <c r="H15" s="114"/>
      <c r="I15" s="114"/>
      <c r="J15" s="114"/>
      <c r="K15" s="139"/>
    </row>
    <row r="16" spans="1:11" ht="30" customHeight="1">
      <c r="A16" s="282" t="s">
        <v>46</v>
      </c>
      <c r="B16" s="282" t="s">
        <v>47</v>
      </c>
      <c r="C16" s="282" t="s">
        <v>16</v>
      </c>
      <c r="D16" s="112" t="s">
        <v>17</v>
      </c>
      <c r="E16" s="112" t="s">
        <v>18</v>
      </c>
      <c r="F16" s="280"/>
      <c r="G16" s="294">
        <v>15</v>
      </c>
      <c r="H16" s="282" t="s">
        <v>158</v>
      </c>
      <c r="I16" s="279"/>
      <c r="J16" s="279"/>
      <c r="K16" s="139"/>
    </row>
    <row r="17" spans="1:11" ht="22.5" customHeight="1">
      <c r="A17" s="283"/>
      <c r="B17" s="280"/>
      <c r="C17" s="280"/>
      <c r="D17" s="112" t="s">
        <v>20</v>
      </c>
      <c r="E17" s="112" t="s">
        <v>21</v>
      </c>
      <c r="F17" s="280"/>
      <c r="G17" s="293"/>
      <c r="H17" s="280"/>
      <c r="I17" s="280"/>
      <c r="J17" s="280"/>
      <c r="K17" s="139"/>
    </row>
    <row r="18" spans="1:11" ht="27" customHeight="1">
      <c r="A18" s="283"/>
      <c r="B18" s="280"/>
      <c r="C18" s="280"/>
      <c r="D18" s="112" t="s">
        <v>22</v>
      </c>
      <c r="E18" s="112" t="s">
        <v>23</v>
      </c>
      <c r="F18" s="280"/>
      <c r="G18" s="293"/>
      <c r="H18" s="280"/>
      <c r="I18" s="280"/>
      <c r="J18" s="280"/>
      <c r="K18" s="139"/>
    </row>
    <row r="19" spans="1:11" ht="15.75" customHeight="1">
      <c r="A19" s="284"/>
      <c r="B19" s="281"/>
      <c r="C19" s="281"/>
      <c r="D19" s="112" t="s">
        <v>24</v>
      </c>
      <c r="E19" s="112" t="s">
        <v>25</v>
      </c>
      <c r="F19" s="281"/>
      <c r="G19" s="293"/>
      <c r="H19" s="281"/>
      <c r="I19" s="281"/>
      <c r="J19" s="281"/>
      <c r="K19" s="139"/>
    </row>
    <row r="20" spans="1:11" ht="93" customHeight="1">
      <c r="A20" s="112" t="s">
        <v>57</v>
      </c>
      <c r="B20" s="112" t="s">
        <v>58</v>
      </c>
      <c r="C20" s="112" t="s">
        <v>59</v>
      </c>
      <c r="D20" s="112" t="s">
        <v>60</v>
      </c>
      <c r="E20" s="112" t="s">
        <v>61</v>
      </c>
      <c r="F20" s="112" t="s">
        <v>62</v>
      </c>
      <c r="G20" s="113">
        <v>15</v>
      </c>
      <c r="H20" s="112" t="s">
        <v>444</v>
      </c>
      <c r="I20" s="114"/>
      <c r="J20" s="114"/>
      <c r="K20" s="139"/>
    </row>
    <row r="21" spans="1:11" ht="77.25" customHeight="1">
      <c r="A21" s="112" t="s">
        <v>63</v>
      </c>
      <c r="B21" s="112" t="s">
        <v>64</v>
      </c>
      <c r="C21" s="112" t="s">
        <v>65</v>
      </c>
      <c r="D21" s="112" t="s">
        <v>66</v>
      </c>
      <c r="E21" s="114"/>
      <c r="F21" s="282" t="s">
        <v>70</v>
      </c>
      <c r="G21" s="113">
        <f>G22+G26+G30</f>
        <v>15</v>
      </c>
      <c r="H21" s="120"/>
      <c r="I21" s="114"/>
      <c r="J21" s="114"/>
      <c r="K21" s="139"/>
    </row>
    <row r="22" spans="1:11" ht="34.5" customHeight="1">
      <c r="A22" s="282" t="s">
        <v>67</v>
      </c>
      <c r="B22" s="282" t="s">
        <v>126</v>
      </c>
      <c r="C22" s="282" t="s">
        <v>65</v>
      </c>
      <c r="D22" s="112" t="s">
        <v>17</v>
      </c>
      <c r="E22" s="112" t="s">
        <v>69</v>
      </c>
      <c r="F22" s="280"/>
      <c r="G22" s="288">
        <v>5</v>
      </c>
      <c r="H22" s="292" t="s">
        <v>113</v>
      </c>
      <c r="I22" s="300"/>
      <c r="J22" s="279"/>
      <c r="K22" s="139"/>
    </row>
    <row r="23" spans="1:11" ht="30" customHeight="1">
      <c r="A23" s="283"/>
      <c r="B23" s="280"/>
      <c r="C23" s="280"/>
      <c r="D23" s="112" t="s">
        <v>20</v>
      </c>
      <c r="E23" s="112" t="s">
        <v>72</v>
      </c>
      <c r="F23" s="280"/>
      <c r="G23" s="280"/>
      <c r="H23" s="293"/>
      <c r="I23" s="301"/>
      <c r="J23" s="280"/>
      <c r="K23" s="139"/>
    </row>
    <row r="24" spans="1:11" ht="33" customHeight="1">
      <c r="A24" s="283"/>
      <c r="B24" s="280"/>
      <c r="C24" s="280"/>
      <c r="D24" s="112" t="s">
        <v>22</v>
      </c>
      <c r="E24" s="112" t="s">
        <v>73</v>
      </c>
      <c r="F24" s="280"/>
      <c r="G24" s="280"/>
      <c r="H24" s="293"/>
      <c r="I24" s="301"/>
      <c r="J24" s="280"/>
      <c r="K24" s="139"/>
    </row>
    <row r="25" spans="1:11" ht="60.75" customHeight="1">
      <c r="A25" s="284"/>
      <c r="B25" s="281"/>
      <c r="C25" s="281"/>
      <c r="D25" s="112" t="s">
        <v>24</v>
      </c>
      <c r="E25" s="112" t="s">
        <v>74</v>
      </c>
      <c r="F25" s="280"/>
      <c r="G25" s="281"/>
      <c r="H25" s="293"/>
      <c r="I25" s="302"/>
      <c r="J25" s="281"/>
      <c r="K25" s="139"/>
    </row>
    <row r="26" spans="1:11" ht="21.75" customHeight="1">
      <c r="A26" s="282" t="s">
        <v>75</v>
      </c>
      <c r="B26" s="282" t="s">
        <v>127</v>
      </c>
      <c r="C26" s="282" t="s">
        <v>65</v>
      </c>
      <c r="D26" s="112" t="s">
        <v>17</v>
      </c>
      <c r="E26" s="112" t="s">
        <v>69</v>
      </c>
      <c r="F26" s="280"/>
      <c r="G26" s="288">
        <v>5</v>
      </c>
      <c r="H26" s="292" t="s">
        <v>114</v>
      </c>
      <c r="I26" s="279"/>
      <c r="J26" s="279"/>
      <c r="K26" s="139"/>
    </row>
    <row r="27" spans="1:11" ht="24" customHeight="1">
      <c r="A27" s="283"/>
      <c r="B27" s="280"/>
      <c r="C27" s="280"/>
      <c r="D27" s="112" t="s">
        <v>20</v>
      </c>
      <c r="E27" s="112" t="s">
        <v>72</v>
      </c>
      <c r="F27" s="280"/>
      <c r="G27" s="280"/>
      <c r="H27" s="293"/>
      <c r="I27" s="280"/>
      <c r="J27" s="280"/>
      <c r="K27" s="139"/>
    </row>
    <row r="28" spans="1:11" ht="44.25" customHeight="1">
      <c r="A28" s="283"/>
      <c r="B28" s="280"/>
      <c r="C28" s="280"/>
      <c r="D28" s="112" t="s">
        <v>22</v>
      </c>
      <c r="E28" s="112" t="s">
        <v>73</v>
      </c>
      <c r="F28" s="280"/>
      <c r="G28" s="280"/>
      <c r="H28" s="293"/>
      <c r="I28" s="280"/>
      <c r="J28" s="280"/>
      <c r="K28" s="139"/>
    </row>
    <row r="29" spans="1:11" ht="80.25" customHeight="1">
      <c r="A29" s="284"/>
      <c r="B29" s="281"/>
      <c r="C29" s="281"/>
      <c r="D29" s="112" t="s">
        <v>24</v>
      </c>
      <c r="E29" s="112" t="s">
        <v>74</v>
      </c>
      <c r="F29" s="280"/>
      <c r="G29" s="281"/>
      <c r="H29" s="293"/>
      <c r="I29" s="281"/>
      <c r="J29" s="281"/>
      <c r="K29" s="183"/>
    </row>
    <row r="30" spans="1:11" ht="38.25" customHeight="1">
      <c r="A30" s="282" t="s">
        <v>78</v>
      </c>
      <c r="B30" s="282" t="s">
        <v>79</v>
      </c>
      <c r="C30" s="282" t="s">
        <v>65</v>
      </c>
      <c r="D30" s="112" t="s">
        <v>17</v>
      </c>
      <c r="E30" s="112" t="s">
        <v>69</v>
      </c>
      <c r="F30" s="280"/>
      <c r="G30" s="288">
        <v>5</v>
      </c>
      <c r="H30" s="282" t="s">
        <v>80</v>
      </c>
      <c r="I30" s="279"/>
      <c r="J30" s="279"/>
      <c r="K30" s="184"/>
    </row>
    <row r="31" spans="1:11" ht="44.25" customHeight="1">
      <c r="A31" s="283"/>
      <c r="B31" s="280"/>
      <c r="C31" s="280"/>
      <c r="D31" s="112" t="s">
        <v>20</v>
      </c>
      <c r="E31" s="112" t="s">
        <v>72</v>
      </c>
      <c r="F31" s="280"/>
      <c r="G31" s="280"/>
      <c r="H31" s="280"/>
      <c r="I31" s="280"/>
      <c r="J31" s="280"/>
      <c r="K31" s="184"/>
    </row>
    <row r="32" spans="1:11" ht="51" customHeight="1">
      <c r="A32" s="283"/>
      <c r="B32" s="280"/>
      <c r="C32" s="280"/>
      <c r="D32" s="112" t="s">
        <v>22</v>
      </c>
      <c r="E32" s="112" t="s">
        <v>73</v>
      </c>
      <c r="F32" s="280"/>
      <c r="G32" s="280"/>
      <c r="H32" s="280"/>
      <c r="I32" s="280"/>
      <c r="J32" s="280"/>
      <c r="K32" s="184"/>
    </row>
    <row r="33" spans="1:11" ht="47.25" customHeight="1">
      <c r="A33" s="284"/>
      <c r="B33" s="281"/>
      <c r="C33" s="281"/>
      <c r="D33" s="112" t="s">
        <v>24</v>
      </c>
      <c r="E33" s="112" t="s">
        <v>74</v>
      </c>
      <c r="F33" s="281"/>
      <c r="G33" s="281"/>
      <c r="H33" s="281"/>
      <c r="I33" s="281"/>
      <c r="J33" s="281"/>
      <c r="K33" s="184"/>
    </row>
    <row r="34" spans="1:11" ht="121.5" customHeight="1">
      <c r="A34" s="112" t="s">
        <v>81</v>
      </c>
      <c r="B34" s="112" t="s">
        <v>82</v>
      </c>
      <c r="C34" s="112" t="s">
        <v>16</v>
      </c>
      <c r="D34" s="112" t="s">
        <v>83</v>
      </c>
      <c r="E34" s="112" t="s">
        <v>84</v>
      </c>
      <c r="F34" s="112" t="s">
        <v>70</v>
      </c>
      <c r="G34" s="113">
        <v>10</v>
      </c>
      <c r="H34" s="112" t="s">
        <v>115</v>
      </c>
      <c r="I34" s="114"/>
      <c r="J34" s="114"/>
      <c r="K34" s="185"/>
    </row>
    <row r="35" spans="1:11" ht="179.25" customHeight="1">
      <c r="A35" s="112" t="s">
        <v>86</v>
      </c>
      <c r="B35" s="112" t="s">
        <v>89</v>
      </c>
      <c r="C35" s="112" t="s">
        <v>90</v>
      </c>
      <c r="D35" s="112" t="s">
        <v>91</v>
      </c>
      <c r="E35" s="112" t="s">
        <v>92</v>
      </c>
      <c r="F35" s="112" t="s">
        <v>93</v>
      </c>
      <c r="G35" s="113">
        <v>3</v>
      </c>
      <c r="H35" s="112" t="s">
        <v>116</v>
      </c>
      <c r="I35" s="114"/>
      <c r="J35" s="114"/>
      <c r="K35" s="139"/>
    </row>
    <row r="36" spans="1:11" ht="140.25" customHeight="1">
      <c r="A36" s="112" t="s">
        <v>131</v>
      </c>
      <c r="B36" s="112" t="s">
        <v>95</v>
      </c>
      <c r="C36" s="112" t="s">
        <v>65</v>
      </c>
      <c r="D36" s="112" t="s">
        <v>91</v>
      </c>
      <c r="E36" s="117">
        <v>1</v>
      </c>
      <c r="F36" s="112" t="s">
        <v>70</v>
      </c>
      <c r="G36" s="113">
        <v>2</v>
      </c>
      <c r="H36" s="112" t="s">
        <v>96</v>
      </c>
      <c r="I36" s="114"/>
      <c r="J36" s="114"/>
      <c r="K36" s="139"/>
    </row>
    <row r="37" spans="1:11" ht="119.25" customHeight="1">
      <c r="A37" s="112" t="s">
        <v>133</v>
      </c>
      <c r="B37" s="112" t="s">
        <v>97</v>
      </c>
      <c r="C37" s="112" t="s">
        <v>98</v>
      </c>
      <c r="D37" s="112" t="s">
        <v>83</v>
      </c>
      <c r="E37" s="117">
        <v>1</v>
      </c>
      <c r="F37" s="112" t="s">
        <v>70</v>
      </c>
      <c r="G37" s="113">
        <v>5</v>
      </c>
      <c r="H37" s="112" t="s">
        <v>96</v>
      </c>
      <c r="I37" s="114"/>
      <c r="J37" s="114"/>
      <c r="K37" s="139"/>
    </row>
    <row r="38" spans="1:11" ht="140.25" customHeight="1">
      <c r="A38" s="112" t="s">
        <v>134</v>
      </c>
      <c r="B38" s="112" t="s">
        <v>99</v>
      </c>
      <c r="C38" s="112" t="s">
        <v>100</v>
      </c>
      <c r="D38" s="112" t="s">
        <v>83</v>
      </c>
      <c r="E38" s="112" t="s">
        <v>101</v>
      </c>
      <c r="F38" s="112" t="s">
        <v>102</v>
      </c>
      <c r="G38" s="113">
        <v>5</v>
      </c>
      <c r="H38" s="112" t="s">
        <v>117</v>
      </c>
      <c r="I38" s="114"/>
      <c r="J38" s="114"/>
      <c r="K38" s="139"/>
    </row>
    <row r="39" spans="1:11" ht="14.45" customHeight="1">
      <c r="A39" s="118"/>
      <c r="B39" s="119" t="s">
        <v>104</v>
      </c>
      <c r="C39" s="120"/>
      <c r="D39" s="120"/>
      <c r="E39" s="120"/>
      <c r="F39" s="120"/>
      <c r="G39" s="121">
        <f>G4+G20+G34+G21+G35+G36+G37+G38</f>
        <v>100</v>
      </c>
      <c r="H39" s="120"/>
      <c r="I39" s="120"/>
      <c r="J39" s="122">
        <f>J6+J11+J16+J30+J20+J22+J26+J34+J35+J36+J37+J38</f>
        <v>0</v>
      </c>
      <c r="K39" s="139"/>
    </row>
    <row r="40" spans="1:11" ht="13.5" customHeight="1">
      <c r="A40" s="125"/>
      <c r="B40" s="125"/>
      <c r="C40" s="125"/>
      <c r="D40" s="125"/>
      <c r="E40" s="125"/>
      <c r="F40" s="125"/>
      <c r="G40" s="125"/>
      <c r="H40" s="125"/>
      <c r="I40" s="125"/>
      <c r="J40" s="125"/>
      <c r="K40" s="138"/>
    </row>
    <row r="41" spans="1:11" ht="30" customHeight="1">
      <c r="A41" s="129"/>
      <c r="B41" s="137" t="s">
        <v>105</v>
      </c>
      <c r="C41" s="129"/>
      <c r="D41" s="129"/>
      <c r="E41" s="129"/>
      <c r="F41" s="129"/>
      <c r="G41" s="129"/>
      <c r="H41" s="129"/>
      <c r="I41" s="129"/>
      <c r="J41" s="129"/>
      <c r="K41" s="138"/>
    </row>
  </sheetData>
  <mergeCells count="49">
    <mergeCell ref="J6:J9"/>
    <mergeCell ref="A2:J2"/>
    <mergeCell ref="B4:C4"/>
    <mergeCell ref="F4:F19"/>
    <mergeCell ref="B5:C5"/>
    <mergeCell ref="A6:A9"/>
    <mergeCell ref="B6:B9"/>
    <mergeCell ref="C6:C9"/>
    <mergeCell ref="G6:G9"/>
    <mergeCell ref="H6:H9"/>
    <mergeCell ref="I6:I9"/>
    <mergeCell ref="B10:C10"/>
    <mergeCell ref="A11:A14"/>
    <mergeCell ref="B11:B14"/>
    <mergeCell ref="C11:C14"/>
    <mergeCell ref="G11:G14"/>
    <mergeCell ref="I16:I19"/>
    <mergeCell ref="J16:J19"/>
    <mergeCell ref="I11:I14"/>
    <mergeCell ref="J11:J14"/>
    <mergeCell ref="H11:H14"/>
    <mergeCell ref="A26:A29"/>
    <mergeCell ref="H26:H29"/>
    <mergeCell ref="B26:B29"/>
    <mergeCell ref="B15:C15"/>
    <mergeCell ref="A16:A19"/>
    <mergeCell ref="B16:B19"/>
    <mergeCell ref="C16:C19"/>
    <mergeCell ref="A22:A25"/>
    <mergeCell ref="C22:C25"/>
    <mergeCell ref="B22:B25"/>
    <mergeCell ref="G16:G19"/>
    <mergeCell ref="H16:H19"/>
    <mergeCell ref="H30:H33"/>
    <mergeCell ref="I30:I33"/>
    <mergeCell ref="J30:J33"/>
    <mergeCell ref="A30:A33"/>
    <mergeCell ref="B30:B33"/>
    <mergeCell ref="C30:C33"/>
    <mergeCell ref="F21:F33"/>
    <mergeCell ref="G30:G33"/>
    <mergeCell ref="J26:J29"/>
    <mergeCell ref="J22:J25"/>
    <mergeCell ref="G22:G25"/>
    <mergeCell ref="I22:I25"/>
    <mergeCell ref="H22:H25"/>
    <mergeCell ref="C26:C29"/>
    <mergeCell ref="G26:G29"/>
    <mergeCell ref="I26:I29"/>
  </mergeCells>
  <pageMargins left="0.23622000000000001" right="0" top="0.55118100000000003" bottom="0.35433100000000001" header="0.31496099999999999" footer="0.31496099999999999"/>
  <pageSetup scale="51" fitToHeight="2" orientation="portrait" r:id="rId1"/>
  <headerFooter>
    <oddFooter>&amp;C&amp;"Helvetica Neue,Regular"&amp;12&amp;K000000&amp;P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showGridLines="0" workbookViewId="0">
      <selection activeCell="F5" sqref="F5:F35"/>
    </sheetView>
  </sheetViews>
  <sheetFormatPr defaultColWidth="8.85546875" defaultRowHeight="15" customHeight="1"/>
  <cols>
    <col min="1" max="1" width="7.7109375" style="111" customWidth="1"/>
    <col min="2" max="2" width="25.85546875" style="111" customWidth="1"/>
    <col min="3" max="3" width="13.7109375" style="111" customWidth="1"/>
    <col min="4" max="4" width="22.42578125" style="111" customWidth="1"/>
    <col min="5" max="5" width="11.140625" style="111" customWidth="1"/>
    <col min="6" max="6" width="21.7109375" style="111" customWidth="1"/>
    <col min="7" max="7" width="11" style="111" customWidth="1"/>
    <col min="8" max="8" width="36.140625" style="111" customWidth="1"/>
    <col min="9" max="9" width="11.42578125" style="111" customWidth="1"/>
    <col min="10" max="10" width="41.28515625" style="111" customWidth="1"/>
    <col min="11" max="11" width="9.140625" style="111" customWidth="1"/>
    <col min="12" max="12" width="8.85546875" style="111" customWidth="1"/>
    <col min="13" max="16384" width="8.85546875" style="111"/>
  </cols>
  <sheetData>
    <row r="1" spans="1:11" ht="60" customHeight="1">
      <c r="A1" s="129"/>
      <c r="B1" s="129"/>
      <c r="C1" s="129"/>
      <c r="D1" s="129"/>
      <c r="E1" s="129"/>
      <c r="F1" s="129"/>
      <c r="G1" s="129"/>
      <c r="H1" s="129"/>
      <c r="I1" s="129"/>
      <c r="J1" s="137" t="s">
        <v>464</v>
      </c>
      <c r="K1" s="138"/>
    </row>
    <row r="2" spans="1:11" ht="39" customHeight="1">
      <c r="A2" s="305" t="s">
        <v>159</v>
      </c>
      <c r="B2" s="306"/>
      <c r="C2" s="306"/>
      <c r="D2" s="306"/>
      <c r="E2" s="306"/>
      <c r="F2" s="306"/>
      <c r="G2" s="306"/>
      <c r="H2" s="306"/>
      <c r="I2" s="306"/>
      <c r="J2" s="306"/>
      <c r="K2" s="138"/>
    </row>
    <row r="3" spans="1:11" ht="45" customHeight="1">
      <c r="A3" s="112" t="s">
        <v>0</v>
      </c>
      <c r="B3" s="112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8</v>
      </c>
      <c r="J3" s="112" t="s">
        <v>9</v>
      </c>
      <c r="K3" s="139"/>
    </row>
    <row r="4" spans="1:11" ht="44.25" customHeight="1">
      <c r="A4" s="113">
        <v>1</v>
      </c>
      <c r="B4" s="296" t="s">
        <v>10</v>
      </c>
      <c r="C4" s="297"/>
      <c r="D4" s="114"/>
      <c r="E4" s="113">
        <v>100</v>
      </c>
      <c r="F4" s="114"/>
      <c r="G4" s="113">
        <f>G5+G14+G27</f>
        <v>40</v>
      </c>
      <c r="H4" s="114"/>
      <c r="I4" s="186"/>
      <c r="J4" s="186"/>
      <c r="K4" s="139"/>
    </row>
    <row r="5" spans="1:11" ht="23.25" customHeight="1">
      <c r="A5" s="112" t="s">
        <v>11</v>
      </c>
      <c r="B5" s="298" t="s">
        <v>12</v>
      </c>
      <c r="C5" s="299"/>
      <c r="D5" s="114"/>
      <c r="E5" s="114"/>
      <c r="F5" s="282" t="s">
        <v>107</v>
      </c>
      <c r="G5" s="113">
        <f>G6+G10</f>
        <v>10</v>
      </c>
      <c r="H5" s="114"/>
      <c r="I5" s="186"/>
      <c r="J5" s="186"/>
      <c r="K5" s="139"/>
    </row>
    <row r="6" spans="1:11" ht="27" customHeight="1">
      <c r="A6" s="282" t="s">
        <v>14</v>
      </c>
      <c r="B6" s="292" t="s">
        <v>15</v>
      </c>
      <c r="C6" s="292" t="s">
        <v>16</v>
      </c>
      <c r="D6" s="112" t="s">
        <v>17</v>
      </c>
      <c r="E6" s="112" t="s">
        <v>18</v>
      </c>
      <c r="F6" s="280"/>
      <c r="G6" s="294">
        <v>5</v>
      </c>
      <c r="H6" s="292" t="s">
        <v>19</v>
      </c>
      <c r="I6" s="289"/>
      <c r="J6" s="362"/>
      <c r="K6" s="139"/>
    </row>
    <row r="7" spans="1:11" ht="29.25" customHeight="1">
      <c r="A7" s="283"/>
      <c r="B7" s="293"/>
      <c r="C7" s="293"/>
      <c r="D7" s="112" t="s">
        <v>20</v>
      </c>
      <c r="E7" s="112" t="s">
        <v>21</v>
      </c>
      <c r="F7" s="280"/>
      <c r="G7" s="293"/>
      <c r="H7" s="293"/>
      <c r="I7" s="290"/>
      <c r="J7" s="363"/>
      <c r="K7" s="139"/>
    </row>
    <row r="8" spans="1:11" ht="22.5" customHeight="1">
      <c r="A8" s="283"/>
      <c r="B8" s="293"/>
      <c r="C8" s="293"/>
      <c r="D8" s="112" t="s">
        <v>22</v>
      </c>
      <c r="E8" s="112" t="s">
        <v>23</v>
      </c>
      <c r="F8" s="280"/>
      <c r="G8" s="293"/>
      <c r="H8" s="293"/>
      <c r="I8" s="290"/>
      <c r="J8" s="363"/>
      <c r="K8" s="139"/>
    </row>
    <row r="9" spans="1:11" ht="30.75" customHeight="1">
      <c r="A9" s="284"/>
      <c r="B9" s="293"/>
      <c r="C9" s="293"/>
      <c r="D9" s="112" t="s">
        <v>24</v>
      </c>
      <c r="E9" s="112" t="s">
        <v>25</v>
      </c>
      <c r="F9" s="280"/>
      <c r="G9" s="293"/>
      <c r="H9" s="293"/>
      <c r="I9" s="291"/>
      <c r="J9" s="364"/>
      <c r="K9" s="139"/>
    </row>
    <row r="10" spans="1:11" ht="35.25" customHeight="1">
      <c r="A10" s="282" t="s">
        <v>26</v>
      </c>
      <c r="B10" s="292" t="s">
        <v>27</v>
      </c>
      <c r="C10" s="292" t="s">
        <v>16</v>
      </c>
      <c r="D10" s="112" t="s">
        <v>17</v>
      </c>
      <c r="E10" s="112" t="s">
        <v>18</v>
      </c>
      <c r="F10" s="280"/>
      <c r="G10" s="294">
        <v>5</v>
      </c>
      <c r="H10" s="292" t="s">
        <v>148</v>
      </c>
      <c r="I10" s="289"/>
      <c r="J10" s="362"/>
      <c r="K10" s="139"/>
    </row>
    <row r="11" spans="1:11" ht="29.25" customHeight="1">
      <c r="A11" s="283"/>
      <c r="B11" s="293"/>
      <c r="C11" s="293"/>
      <c r="D11" s="112" t="s">
        <v>20</v>
      </c>
      <c r="E11" s="112" t="s">
        <v>21</v>
      </c>
      <c r="F11" s="280"/>
      <c r="G11" s="293"/>
      <c r="H11" s="293"/>
      <c r="I11" s="290"/>
      <c r="J11" s="363"/>
      <c r="K11" s="139"/>
    </row>
    <row r="12" spans="1:11" ht="24.75" customHeight="1">
      <c r="A12" s="283"/>
      <c r="B12" s="293"/>
      <c r="C12" s="293"/>
      <c r="D12" s="112" t="s">
        <v>22</v>
      </c>
      <c r="E12" s="112" t="s">
        <v>23</v>
      </c>
      <c r="F12" s="280"/>
      <c r="G12" s="293"/>
      <c r="H12" s="293"/>
      <c r="I12" s="290"/>
      <c r="J12" s="363"/>
      <c r="K12" s="139"/>
    </row>
    <row r="13" spans="1:11" ht="32.25" customHeight="1">
      <c r="A13" s="284"/>
      <c r="B13" s="293"/>
      <c r="C13" s="293"/>
      <c r="D13" s="112" t="s">
        <v>24</v>
      </c>
      <c r="E13" s="112" t="s">
        <v>25</v>
      </c>
      <c r="F13" s="280"/>
      <c r="G13" s="293"/>
      <c r="H13" s="293"/>
      <c r="I13" s="291"/>
      <c r="J13" s="364"/>
      <c r="K13" s="139"/>
    </row>
    <row r="14" spans="1:11" ht="15.75" customHeight="1">
      <c r="A14" s="112" t="s">
        <v>29</v>
      </c>
      <c r="B14" s="298" t="s">
        <v>30</v>
      </c>
      <c r="C14" s="299"/>
      <c r="D14" s="114"/>
      <c r="E14" s="114"/>
      <c r="F14" s="280"/>
      <c r="G14" s="113">
        <f>G15+G19+G23</f>
        <v>20</v>
      </c>
      <c r="H14" s="114"/>
      <c r="I14" s="186"/>
      <c r="J14" s="186"/>
      <c r="K14" s="139"/>
    </row>
    <row r="15" spans="1:11" ht="24.75" customHeight="1">
      <c r="A15" s="282" t="s">
        <v>31</v>
      </c>
      <c r="B15" s="282" t="s">
        <v>32</v>
      </c>
      <c r="C15" s="282" t="s">
        <v>16</v>
      </c>
      <c r="D15" s="112" t="s">
        <v>17</v>
      </c>
      <c r="E15" s="112" t="s">
        <v>18</v>
      </c>
      <c r="F15" s="280"/>
      <c r="G15" s="288">
        <v>10</v>
      </c>
      <c r="H15" s="292" t="s">
        <v>157</v>
      </c>
      <c r="I15" s="289"/>
      <c r="J15" s="362"/>
      <c r="K15" s="139"/>
    </row>
    <row r="16" spans="1:11" ht="36" customHeight="1">
      <c r="A16" s="283"/>
      <c r="B16" s="280"/>
      <c r="C16" s="280"/>
      <c r="D16" s="112" t="s">
        <v>20</v>
      </c>
      <c r="E16" s="112" t="s">
        <v>21</v>
      </c>
      <c r="F16" s="280"/>
      <c r="G16" s="280"/>
      <c r="H16" s="293"/>
      <c r="I16" s="290"/>
      <c r="J16" s="363"/>
      <c r="K16" s="139"/>
    </row>
    <row r="17" spans="1:11" ht="25.5" customHeight="1">
      <c r="A17" s="283"/>
      <c r="B17" s="280"/>
      <c r="C17" s="280"/>
      <c r="D17" s="112" t="s">
        <v>22</v>
      </c>
      <c r="E17" s="112" t="s">
        <v>23</v>
      </c>
      <c r="F17" s="280"/>
      <c r="G17" s="280"/>
      <c r="H17" s="293"/>
      <c r="I17" s="290"/>
      <c r="J17" s="363"/>
      <c r="K17" s="139"/>
    </row>
    <row r="18" spans="1:11" ht="33.75" customHeight="1">
      <c r="A18" s="284"/>
      <c r="B18" s="281"/>
      <c r="C18" s="281"/>
      <c r="D18" s="112" t="s">
        <v>24</v>
      </c>
      <c r="E18" s="112" t="s">
        <v>34</v>
      </c>
      <c r="F18" s="280"/>
      <c r="G18" s="281"/>
      <c r="H18" s="293"/>
      <c r="I18" s="291"/>
      <c r="J18" s="364"/>
      <c r="K18" s="139"/>
    </row>
    <row r="19" spans="1:11" ht="27.75" customHeight="1">
      <c r="A19" s="282" t="s">
        <v>35</v>
      </c>
      <c r="B19" s="282" t="s">
        <v>36</v>
      </c>
      <c r="C19" s="282" t="s">
        <v>16</v>
      </c>
      <c r="D19" s="112" t="s">
        <v>17</v>
      </c>
      <c r="E19" s="112" t="s">
        <v>37</v>
      </c>
      <c r="F19" s="280"/>
      <c r="G19" s="288">
        <v>5</v>
      </c>
      <c r="H19" s="292" t="s">
        <v>38</v>
      </c>
      <c r="I19" s="289"/>
      <c r="J19" s="362"/>
      <c r="K19" s="139"/>
    </row>
    <row r="20" spans="1:11" ht="37.5" customHeight="1">
      <c r="A20" s="283"/>
      <c r="B20" s="280"/>
      <c r="C20" s="280"/>
      <c r="D20" s="112" t="s">
        <v>20</v>
      </c>
      <c r="E20" s="112" t="s">
        <v>39</v>
      </c>
      <c r="F20" s="280"/>
      <c r="G20" s="280"/>
      <c r="H20" s="293"/>
      <c r="I20" s="290"/>
      <c r="J20" s="363"/>
      <c r="K20" s="139"/>
    </row>
    <row r="21" spans="1:11" ht="37.5" customHeight="1">
      <c r="A21" s="283"/>
      <c r="B21" s="280"/>
      <c r="C21" s="280"/>
      <c r="D21" s="112" t="s">
        <v>22</v>
      </c>
      <c r="E21" s="112" t="s">
        <v>40</v>
      </c>
      <c r="F21" s="280"/>
      <c r="G21" s="280"/>
      <c r="H21" s="293"/>
      <c r="I21" s="290"/>
      <c r="J21" s="363"/>
      <c r="K21" s="139"/>
    </row>
    <row r="22" spans="1:11" ht="49.5" customHeight="1">
      <c r="A22" s="284"/>
      <c r="B22" s="281"/>
      <c r="C22" s="281"/>
      <c r="D22" s="112" t="s">
        <v>24</v>
      </c>
      <c r="E22" s="112" t="s">
        <v>34</v>
      </c>
      <c r="F22" s="280"/>
      <c r="G22" s="281"/>
      <c r="H22" s="293"/>
      <c r="I22" s="291"/>
      <c r="J22" s="364"/>
      <c r="K22" s="139"/>
    </row>
    <row r="23" spans="1:11" ht="39" customHeight="1">
      <c r="A23" s="282" t="s">
        <v>41</v>
      </c>
      <c r="B23" s="282" t="s">
        <v>42</v>
      </c>
      <c r="C23" s="282" t="s">
        <v>16</v>
      </c>
      <c r="D23" s="112" t="s">
        <v>17</v>
      </c>
      <c r="E23" s="112" t="s">
        <v>37</v>
      </c>
      <c r="F23" s="280"/>
      <c r="G23" s="294">
        <v>5</v>
      </c>
      <c r="H23" s="292" t="s">
        <v>43</v>
      </c>
      <c r="I23" s="289"/>
      <c r="J23" s="362"/>
      <c r="K23" s="139"/>
    </row>
    <row r="24" spans="1:11" ht="33" customHeight="1">
      <c r="A24" s="283"/>
      <c r="B24" s="280"/>
      <c r="C24" s="280"/>
      <c r="D24" s="112" t="s">
        <v>20</v>
      </c>
      <c r="E24" s="112" t="s">
        <v>39</v>
      </c>
      <c r="F24" s="280"/>
      <c r="G24" s="293"/>
      <c r="H24" s="293"/>
      <c r="I24" s="290"/>
      <c r="J24" s="363"/>
      <c r="K24" s="139"/>
    </row>
    <row r="25" spans="1:11" ht="26.25" customHeight="1">
      <c r="A25" s="283"/>
      <c r="B25" s="280"/>
      <c r="C25" s="280"/>
      <c r="D25" s="112" t="s">
        <v>22</v>
      </c>
      <c r="E25" s="112" t="s">
        <v>40</v>
      </c>
      <c r="F25" s="280"/>
      <c r="G25" s="293"/>
      <c r="H25" s="293"/>
      <c r="I25" s="290"/>
      <c r="J25" s="363"/>
      <c r="K25" s="139"/>
    </row>
    <row r="26" spans="1:11" ht="54" customHeight="1">
      <c r="A26" s="284"/>
      <c r="B26" s="281"/>
      <c r="C26" s="281"/>
      <c r="D26" s="112" t="s">
        <v>24</v>
      </c>
      <c r="E26" s="112" t="s">
        <v>34</v>
      </c>
      <c r="F26" s="280"/>
      <c r="G26" s="293"/>
      <c r="H26" s="293"/>
      <c r="I26" s="291"/>
      <c r="J26" s="364"/>
      <c r="K26" s="139"/>
    </row>
    <row r="27" spans="1:11" ht="29.25" customHeight="1">
      <c r="A27" s="112" t="s">
        <v>44</v>
      </c>
      <c r="B27" s="298" t="s">
        <v>45</v>
      </c>
      <c r="C27" s="299"/>
      <c r="D27" s="114"/>
      <c r="E27" s="114"/>
      <c r="F27" s="280"/>
      <c r="G27" s="113">
        <f>G28+G32</f>
        <v>10</v>
      </c>
      <c r="H27" s="114"/>
      <c r="I27" s="186"/>
      <c r="J27" s="186"/>
      <c r="K27" s="139"/>
    </row>
    <row r="28" spans="1:11" ht="29.25" customHeight="1">
      <c r="A28" s="282" t="s">
        <v>46</v>
      </c>
      <c r="B28" s="282" t="s">
        <v>47</v>
      </c>
      <c r="C28" s="282" t="s">
        <v>16</v>
      </c>
      <c r="D28" s="112" t="s">
        <v>17</v>
      </c>
      <c r="E28" s="112" t="s">
        <v>18</v>
      </c>
      <c r="F28" s="280"/>
      <c r="G28" s="288">
        <v>5</v>
      </c>
      <c r="H28" s="292" t="s">
        <v>158</v>
      </c>
      <c r="I28" s="289"/>
      <c r="J28" s="362"/>
      <c r="K28" s="139"/>
    </row>
    <row r="29" spans="1:11" ht="29.25" customHeight="1">
      <c r="A29" s="283"/>
      <c r="B29" s="280"/>
      <c r="C29" s="280"/>
      <c r="D29" s="112" t="s">
        <v>20</v>
      </c>
      <c r="E29" s="112" t="s">
        <v>21</v>
      </c>
      <c r="F29" s="280"/>
      <c r="G29" s="280"/>
      <c r="H29" s="293"/>
      <c r="I29" s="290"/>
      <c r="J29" s="363"/>
      <c r="K29" s="139"/>
    </row>
    <row r="30" spans="1:11" ht="29.25" customHeight="1">
      <c r="A30" s="283"/>
      <c r="B30" s="280"/>
      <c r="C30" s="280"/>
      <c r="D30" s="112" t="s">
        <v>22</v>
      </c>
      <c r="E30" s="112" t="s">
        <v>23</v>
      </c>
      <c r="F30" s="280"/>
      <c r="G30" s="280"/>
      <c r="H30" s="293"/>
      <c r="I30" s="290"/>
      <c r="J30" s="363"/>
      <c r="K30" s="139"/>
    </row>
    <row r="31" spans="1:11" ht="29.25" customHeight="1">
      <c r="A31" s="284"/>
      <c r="B31" s="281"/>
      <c r="C31" s="281"/>
      <c r="D31" s="112" t="s">
        <v>24</v>
      </c>
      <c r="E31" s="112" t="s">
        <v>25</v>
      </c>
      <c r="F31" s="280"/>
      <c r="G31" s="281"/>
      <c r="H31" s="293"/>
      <c r="I31" s="291"/>
      <c r="J31" s="364"/>
      <c r="K31" s="139"/>
    </row>
    <row r="32" spans="1:11" ht="18" customHeight="1">
      <c r="A32" s="282" t="s">
        <v>122</v>
      </c>
      <c r="B32" s="282" t="s">
        <v>123</v>
      </c>
      <c r="C32" s="282" t="s">
        <v>16</v>
      </c>
      <c r="D32" s="112" t="s">
        <v>17</v>
      </c>
      <c r="E32" s="112" t="s">
        <v>37</v>
      </c>
      <c r="F32" s="280"/>
      <c r="G32" s="288">
        <v>5</v>
      </c>
      <c r="H32" s="292" t="s">
        <v>124</v>
      </c>
      <c r="I32" s="289"/>
      <c r="J32" s="362"/>
      <c r="K32" s="139"/>
    </row>
    <row r="33" spans="1:11" ht="29.25" customHeight="1">
      <c r="A33" s="283"/>
      <c r="B33" s="280"/>
      <c r="C33" s="280"/>
      <c r="D33" s="112" t="s">
        <v>20</v>
      </c>
      <c r="E33" s="112" t="s">
        <v>39</v>
      </c>
      <c r="F33" s="280"/>
      <c r="G33" s="280"/>
      <c r="H33" s="293"/>
      <c r="I33" s="290"/>
      <c r="J33" s="363"/>
      <c r="K33" s="139"/>
    </row>
    <row r="34" spans="1:11" ht="24" customHeight="1">
      <c r="A34" s="283"/>
      <c r="B34" s="280"/>
      <c r="C34" s="280"/>
      <c r="D34" s="112" t="s">
        <v>22</v>
      </c>
      <c r="E34" s="112" t="s">
        <v>40</v>
      </c>
      <c r="F34" s="280"/>
      <c r="G34" s="280"/>
      <c r="H34" s="293"/>
      <c r="I34" s="290"/>
      <c r="J34" s="363"/>
      <c r="K34" s="139"/>
    </row>
    <row r="35" spans="1:11" ht="60.75" customHeight="1">
      <c r="A35" s="284"/>
      <c r="B35" s="281"/>
      <c r="C35" s="281"/>
      <c r="D35" s="112" t="s">
        <v>24</v>
      </c>
      <c r="E35" s="112" t="s">
        <v>34</v>
      </c>
      <c r="F35" s="281"/>
      <c r="G35" s="281"/>
      <c r="H35" s="293"/>
      <c r="I35" s="291"/>
      <c r="J35" s="364"/>
      <c r="K35" s="139"/>
    </row>
    <row r="36" spans="1:11" ht="85.5" customHeight="1">
      <c r="A36" s="112" t="s">
        <v>57</v>
      </c>
      <c r="B36" s="112" t="s">
        <v>58</v>
      </c>
      <c r="C36" s="112" t="s">
        <v>59</v>
      </c>
      <c r="D36" s="112" t="s">
        <v>60</v>
      </c>
      <c r="E36" s="112" t="s">
        <v>61</v>
      </c>
      <c r="F36" s="112" t="s">
        <v>62</v>
      </c>
      <c r="G36" s="113">
        <v>15</v>
      </c>
      <c r="H36" s="112" t="s">
        <v>150</v>
      </c>
      <c r="I36" s="186"/>
      <c r="J36" s="187"/>
      <c r="K36" s="139"/>
    </row>
    <row r="37" spans="1:11" ht="61.5" customHeight="1">
      <c r="A37" s="112" t="s">
        <v>63</v>
      </c>
      <c r="B37" s="112" t="s">
        <v>64</v>
      </c>
      <c r="C37" s="112" t="s">
        <v>65</v>
      </c>
      <c r="D37" s="112" t="s">
        <v>66</v>
      </c>
      <c r="E37" s="114"/>
      <c r="F37" s="114"/>
      <c r="G37" s="113">
        <f>G38+G42+G46</f>
        <v>15</v>
      </c>
      <c r="H37" s="120"/>
      <c r="I37" s="186"/>
      <c r="J37" s="186"/>
      <c r="K37" s="139"/>
    </row>
    <row r="38" spans="1:11" ht="16.5" customHeight="1">
      <c r="A38" s="282" t="s">
        <v>67</v>
      </c>
      <c r="B38" s="282" t="s">
        <v>68</v>
      </c>
      <c r="C38" s="282" t="s">
        <v>65</v>
      </c>
      <c r="D38" s="112" t="s">
        <v>17</v>
      </c>
      <c r="E38" s="112" t="s">
        <v>69</v>
      </c>
      <c r="F38" s="282" t="s">
        <v>70</v>
      </c>
      <c r="G38" s="288">
        <v>5</v>
      </c>
      <c r="H38" s="292" t="s">
        <v>113</v>
      </c>
      <c r="I38" s="289"/>
      <c r="J38" s="289"/>
      <c r="K38" s="139"/>
    </row>
    <row r="39" spans="1:11" ht="32.25" customHeight="1">
      <c r="A39" s="283"/>
      <c r="B39" s="280"/>
      <c r="C39" s="280"/>
      <c r="D39" s="112" t="s">
        <v>20</v>
      </c>
      <c r="E39" s="112" t="s">
        <v>72</v>
      </c>
      <c r="F39" s="280"/>
      <c r="G39" s="280"/>
      <c r="H39" s="293"/>
      <c r="I39" s="290"/>
      <c r="J39" s="290"/>
      <c r="K39" s="139"/>
    </row>
    <row r="40" spans="1:11" ht="24" customHeight="1">
      <c r="A40" s="283"/>
      <c r="B40" s="280"/>
      <c r="C40" s="280"/>
      <c r="D40" s="112" t="s">
        <v>22</v>
      </c>
      <c r="E40" s="112" t="s">
        <v>73</v>
      </c>
      <c r="F40" s="280"/>
      <c r="G40" s="280"/>
      <c r="H40" s="293"/>
      <c r="I40" s="290"/>
      <c r="J40" s="290"/>
      <c r="K40" s="139"/>
    </row>
    <row r="41" spans="1:11" ht="103.5" customHeight="1">
      <c r="A41" s="284"/>
      <c r="B41" s="281"/>
      <c r="C41" s="281"/>
      <c r="D41" s="112" t="s">
        <v>24</v>
      </c>
      <c r="E41" s="112" t="s">
        <v>74</v>
      </c>
      <c r="F41" s="280"/>
      <c r="G41" s="281"/>
      <c r="H41" s="293"/>
      <c r="I41" s="291"/>
      <c r="J41" s="291"/>
      <c r="K41" s="139"/>
    </row>
    <row r="42" spans="1:11" ht="35.25" customHeight="1">
      <c r="A42" s="282" t="s">
        <v>75</v>
      </c>
      <c r="B42" s="282" t="s">
        <v>127</v>
      </c>
      <c r="C42" s="282" t="s">
        <v>65</v>
      </c>
      <c r="D42" s="112" t="s">
        <v>17</v>
      </c>
      <c r="E42" s="112" t="s">
        <v>69</v>
      </c>
      <c r="F42" s="280"/>
      <c r="G42" s="288">
        <v>5</v>
      </c>
      <c r="H42" s="292" t="s">
        <v>114</v>
      </c>
      <c r="I42" s="289"/>
      <c r="J42" s="289"/>
      <c r="K42" s="139"/>
    </row>
    <row r="43" spans="1:11" ht="36.75" customHeight="1">
      <c r="A43" s="283"/>
      <c r="B43" s="280"/>
      <c r="C43" s="280"/>
      <c r="D43" s="112" t="s">
        <v>20</v>
      </c>
      <c r="E43" s="112" t="s">
        <v>72</v>
      </c>
      <c r="F43" s="280"/>
      <c r="G43" s="280"/>
      <c r="H43" s="293"/>
      <c r="I43" s="290"/>
      <c r="J43" s="290"/>
      <c r="K43" s="139"/>
    </row>
    <row r="44" spans="1:11" ht="15.75" customHeight="1">
      <c r="A44" s="283"/>
      <c r="B44" s="280"/>
      <c r="C44" s="280"/>
      <c r="D44" s="112" t="s">
        <v>22</v>
      </c>
      <c r="E44" s="112" t="s">
        <v>73</v>
      </c>
      <c r="F44" s="280"/>
      <c r="G44" s="280"/>
      <c r="H44" s="293"/>
      <c r="I44" s="290"/>
      <c r="J44" s="290"/>
      <c r="K44" s="139"/>
    </row>
    <row r="45" spans="1:11" ht="84" customHeight="1">
      <c r="A45" s="284"/>
      <c r="B45" s="281"/>
      <c r="C45" s="281"/>
      <c r="D45" s="112" t="s">
        <v>24</v>
      </c>
      <c r="E45" s="112" t="s">
        <v>74</v>
      </c>
      <c r="F45" s="280"/>
      <c r="G45" s="281"/>
      <c r="H45" s="293"/>
      <c r="I45" s="291"/>
      <c r="J45" s="291"/>
      <c r="K45" s="139"/>
    </row>
    <row r="46" spans="1:11" ht="40.5" customHeight="1">
      <c r="A46" s="282" t="s">
        <v>78</v>
      </c>
      <c r="B46" s="282" t="s">
        <v>79</v>
      </c>
      <c r="C46" s="282" t="s">
        <v>65</v>
      </c>
      <c r="D46" s="112" t="s">
        <v>17</v>
      </c>
      <c r="E46" s="112" t="s">
        <v>69</v>
      </c>
      <c r="F46" s="280"/>
      <c r="G46" s="288">
        <v>5</v>
      </c>
      <c r="H46" s="282" t="s">
        <v>80</v>
      </c>
      <c r="I46" s="289"/>
      <c r="J46" s="289"/>
      <c r="K46" s="139"/>
    </row>
    <row r="47" spans="1:11" ht="59.25" customHeight="1">
      <c r="A47" s="283"/>
      <c r="B47" s="280"/>
      <c r="C47" s="280"/>
      <c r="D47" s="112" t="s">
        <v>20</v>
      </c>
      <c r="E47" s="112" t="s">
        <v>72</v>
      </c>
      <c r="F47" s="280"/>
      <c r="G47" s="280"/>
      <c r="H47" s="280"/>
      <c r="I47" s="290"/>
      <c r="J47" s="290"/>
      <c r="K47" s="139"/>
    </row>
    <row r="48" spans="1:11" ht="39" customHeight="1">
      <c r="A48" s="283"/>
      <c r="B48" s="280"/>
      <c r="C48" s="280"/>
      <c r="D48" s="112" t="s">
        <v>22</v>
      </c>
      <c r="E48" s="112" t="s">
        <v>73</v>
      </c>
      <c r="F48" s="280"/>
      <c r="G48" s="280"/>
      <c r="H48" s="280"/>
      <c r="I48" s="290"/>
      <c r="J48" s="290"/>
      <c r="K48" s="139"/>
    </row>
    <row r="49" spans="1:11" ht="36.75" customHeight="1">
      <c r="A49" s="284"/>
      <c r="B49" s="281"/>
      <c r="C49" s="281"/>
      <c r="D49" s="112" t="s">
        <v>24</v>
      </c>
      <c r="E49" s="112" t="s">
        <v>74</v>
      </c>
      <c r="F49" s="281"/>
      <c r="G49" s="281"/>
      <c r="H49" s="281"/>
      <c r="I49" s="291"/>
      <c r="J49" s="291"/>
      <c r="K49" s="139"/>
    </row>
    <row r="50" spans="1:11" ht="105" customHeight="1">
      <c r="A50" s="112" t="s">
        <v>81</v>
      </c>
      <c r="B50" s="112" t="s">
        <v>82</v>
      </c>
      <c r="C50" s="112" t="s">
        <v>16</v>
      </c>
      <c r="D50" s="112" t="s">
        <v>83</v>
      </c>
      <c r="E50" s="112" t="s">
        <v>84</v>
      </c>
      <c r="F50" s="112" t="s">
        <v>70</v>
      </c>
      <c r="G50" s="113">
        <v>15</v>
      </c>
      <c r="H50" s="112" t="s">
        <v>115</v>
      </c>
      <c r="I50" s="187"/>
      <c r="J50" s="187"/>
      <c r="K50" s="139"/>
    </row>
    <row r="51" spans="1:11" ht="233.25" customHeight="1">
      <c r="A51" s="113">
        <v>5</v>
      </c>
      <c r="B51" s="112" t="s">
        <v>89</v>
      </c>
      <c r="C51" s="112" t="s">
        <v>90</v>
      </c>
      <c r="D51" s="112" t="s">
        <v>91</v>
      </c>
      <c r="E51" s="112" t="s">
        <v>92</v>
      </c>
      <c r="F51" s="112" t="s">
        <v>93</v>
      </c>
      <c r="G51" s="113">
        <v>3</v>
      </c>
      <c r="H51" s="112" t="s">
        <v>116</v>
      </c>
      <c r="I51" s="187"/>
      <c r="J51" s="187"/>
      <c r="K51" s="139"/>
    </row>
    <row r="52" spans="1:11" ht="144" customHeight="1">
      <c r="A52" s="113">
        <v>6</v>
      </c>
      <c r="B52" s="112" t="s">
        <v>95</v>
      </c>
      <c r="C52" s="112" t="s">
        <v>65</v>
      </c>
      <c r="D52" s="112" t="s">
        <v>91</v>
      </c>
      <c r="E52" s="117">
        <v>1</v>
      </c>
      <c r="F52" s="112" t="s">
        <v>70</v>
      </c>
      <c r="G52" s="113">
        <v>2</v>
      </c>
      <c r="H52" s="112" t="s">
        <v>96</v>
      </c>
      <c r="I52" s="187"/>
      <c r="J52" s="187"/>
      <c r="K52" s="139"/>
    </row>
    <row r="53" spans="1:11" ht="144" customHeight="1">
      <c r="A53" s="113">
        <v>7</v>
      </c>
      <c r="B53" s="112" t="s">
        <v>97</v>
      </c>
      <c r="C53" s="112" t="s">
        <v>98</v>
      </c>
      <c r="D53" s="112" t="s">
        <v>83</v>
      </c>
      <c r="E53" s="117">
        <v>1</v>
      </c>
      <c r="F53" s="112" t="s">
        <v>70</v>
      </c>
      <c r="G53" s="113">
        <v>5</v>
      </c>
      <c r="H53" s="112" t="s">
        <v>96</v>
      </c>
      <c r="I53" s="187"/>
      <c r="J53" s="187"/>
      <c r="K53" s="139"/>
    </row>
    <row r="54" spans="1:11" ht="144" customHeight="1">
      <c r="A54" s="113">
        <v>8</v>
      </c>
      <c r="B54" s="112" t="s">
        <v>99</v>
      </c>
      <c r="C54" s="112" t="s">
        <v>100</v>
      </c>
      <c r="D54" s="112" t="s">
        <v>83</v>
      </c>
      <c r="E54" s="112" t="s">
        <v>101</v>
      </c>
      <c r="F54" s="112" t="s">
        <v>102</v>
      </c>
      <c r="G54" s="113">
        <v>5</v>
      </c>
      <c r="H54" s="112" t="s">
        <v>117</v>
      </c>
      <c r="I54" s="187"/>
      <c r="J54" s="187"/>
      <c r="K54" s="139"/>
    </row>
    <row r="55" spans="1:11" ht="14.45" customHeight="1">
      <c r="A55" s="118"/>
      <c r="B55" s="119" t="s">
        <v>104</v>
      </c>
      <c r="C55" s="120"/>
      <c r="D55" s="120"/>
      <c r="E55" s="120"/>
      <c r="F55" s="120"/>
      <c r="G55" s="121">
        <f>G4+G36+G37+G50+G51+G52+G53+G54</f>
        <v>100</v>
      </c>
      <c r="H55" s="120"/>
      <c r="I55" s="122"/>
      <c r="J55" s="122">
        <f>J6+J10+J15+J19+J23+J28+J46+J36+J38+J42+J50+J51+J52+J32+J53+J54</f>
        <v>0</v>
      </c>
      <c r="K55" s="139"/>
    </row>
    <row r="56" spans="1:11" ht="13.5" customHeight="1">
      <c r="A56" s="125"/>
      <c r="B56" s="125"/>
      <c r="C56" s="125"/>
      <c r="D56" s="125"/>
      <c r="E56" s="125"/>
      <c r="F56" s="125"/>
      <c r="G56" s="125"/>
      <c r="H56" s="125"/>
      <c r="I56" s="125"/>
      <c r="J56" s="125"/>
      <c r="K56" s="138"/>
    </row>
    <row r="57" spans="1:11" ht="30" customHeight="1">
      <c r="A57" s="129"/>
      <c r="B57" s="137" t="s">
        <v>105</v>
      </c>
      <c r="C57" s="129"/>
      <c r="D57" s="129"/>
      <c r="E57" s="129"/>
      <c r="F57" s="129"/>
      <c r="G57" s="129"/>
      <c r="H57" s="129"/>
      <c r="I57" s="129"/>
      <c r="J57" s="129"/>
      <c r="K57" s="138"/>
    </row>
  </sheetData>
  <mergeCells count="77">
    <mergeCell ref="A2:J2"/>
    <mergeCell ref="B4:C4"/>
    <mergeCell ref="B5:C5"/>
    <mergeCell ref="A6:A9"/>
    <mergeCell ref="B6:B9"/>
    <mergeCell ref="C6:C9"/>
    <mergeCell ref="G6:G9"/>
    <mergeCell ref="H6:H9"/>
    <mergeCell ref="I6:I9"/>
    <mergeCell ref="J6:J9"/>
    <mergeCell ref="I42:I45"/>
    <mergeCell ref="J10:J13"/>
    <mergeCell ref="B14:C14"/>
    <mergeCell ref="A15:A18"/>
    <mergeCell ref="B15:B18"/>
    <mergeCell ref="C15:C18"/>
    <mergeCell ref="G15:G18"/>
    <mergeCell ref="I15:I18"/>
    <mergeCell ref="J15:J18"/>
    <mergeCell ref="A10:A13"/>
    <mergeCell ref="B10:B13"/>
    <mergeCell ref="C10:C13"/>
    <mergeCell ref="G10:G13"/>
    <mergeCell ref="H10:H13"/>
    <mergeCell ref="F5:F35"/>
    <mergeCell ref="I28:I31"/>
    <mergeCell ref="I32:I35"/>
    <mergeCell ref="J32:J35"/>
    <mergeCell ref="J19:J22"/>
    <mergeCell ref="H15:H18"/>
    <mergeCell ref="A42:A45"/>
    <mergeCell ref="J23:J26"/>
    <mergeCell ref="A23:A26"/>
    <mergeCell ref="B23:B26"/>
    <mergeCell ref="C23:C26"/>
    <mergeCell ref="G23:G26"/>
    <mergeCell ref="H23:H26"/>
    <mergeCell ref="I23:I26"/>
    <mergeCell ref="A38:A41"/>
    <mergeCell ref="C38:C41"/>
    <mergeCell ref="G38:G41"/>
    <mergeCell ref="I38:I41"/>
    <mergeCell ref="C42:C45"/>
    <mergeCell ref="G42:G45"/>
    <mergeCell ref="H38:H41"/>
    <mergeCell ref="H42:H45"/>
    <mergeCell ref="G32:G35"/>
    <mergeCell ref="H32:H35"/>
    <mergeCell ref="I10:I13"/>
    <mergeCell ref="A28:A31"/>
    <mergeCell ref="C28:C31"/>
    <mergeCell ref="G28:G31"/>
    <mergeCell ref="H28:H31"/>
    <mergeCell ref="A19:A22"/>
    <mergeCell ref="B19:B22"/>
    <mergeCell ref="C19:C22"/>
    <mergeCell ref="G19:G22"/>
    <mergeCell ref="H19:H22"/>
    <mergeCell ref="B27:C27"/>
    <mergeCell ref="B28:B31"/>
    <mergeCell ref="I19:I22"/>
    <mergeCell ref="J28:J31"/>
    <mergeCell ref="H46:H49"/>
    <mergeCell ref="I46:I49"/>
    <mergeCell ref="J46:J49"/>
    <mergeCell ref="A46:A49"/>
    <mergeCell ref="B46:B49"/>
    <mergeCell ref="C46:C49"/>
    <mergeCell ref="F38:F49"/>
    <mergeCell ref="G46:G49"/>
    <mergeCell ref="B38:B41"/>
    <mergeCell ref="B42:B45"/>
    <mergeCell ref="A32:A35"/>
    <mergeCell ref="B32:B35"/>
    <mergeCell ref="C32:C35"/>
    <mergeCell ref="J42:J45"/>
    <mergeCell ref="J38:J41"/>
  </mergeCells>
  <pageMargins left="0.43307099999999998" right="0.23622000000000001" top="0.35433100000000001" bottom="0.59055100000000005" header="0.31496099999999999" footer="0.31496099999999999"/>
  <pageSetup scale="47" fitToHeight="2" orientation="portrait" r:id="rId1"/>
  <headerFooter>
    <oddFooter>&amp;C&amp;"Helvetica Neue,Regular"&amp;12&amp;K000000&amp;P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showGridLines="0" workbookViewId="0">
      <selection activeCell="I6" sqref="I6:I9"/>
    </sheetView>
  </sheetViews>
  <sheetFormatPr defaultColWidth="8.85546875" defaultRowHeight="15" customHeight="1"/>
  <cols>
    <col min="1" max="1" width="6.140625" style="23" customWidth="1"/>
    <col min="2" max="2" width="24.28515625" style="23" customWidth="1"/>
    <col min="3" max="3" width="11" style="23" customWidth="1"/>
    <col min="4" max="4" width="25.28515625" style="23" customWidth="1"/>
    <col min="5" max="5" width="12.140625" style="23" customWidth="1"/>
    <col min="6" max="6" width="17" style="23" customWidth="1"/>
    <col min="7" max="7" width="14.7109375" style="23" customWidth="1"/>
    <col min="8" max="8" width="35.42578125" style="23" customWidth="1"/>
    <col min="9" max="9" width="9.28515625" style="23" customWidth="1"/>
    <col min="10" max="10" width="38.140625" style="23" customWidth="1"/>
    <col min="11" max="11" width="41.28515625" style="23" customWidth="1"/>
    <col min="12" max="12" width="8.85546875" style="23" customWidth="1"/>
    <col min="13" max="13" width="15.28515625" style="23" customWidth="1"/>
    <col min="14" max="14" width="8.85546875" style="23" customWidth="1"/>
    <col min="15" max="16384" width="8.85546875" style="23"/>
  </cols>
  <sheetData>
    <row r="1" spans="1:13" ht="71.25" customHeight="1">
      <c r="A1" s="10"/>
      <c r="B1" s="10"/>
      <c r="C1" s="10"/>
      <c r="D1" s="10"/>
      <c r="E1" s="10"/>
      <c r="F1" s="10"/>
      <c r="G1" s="10"/>
      <c r="H1" s="10"/>
      <c r="I1" s="10"/>
      <c r="J1" s="19" t="s">
        <v>465</v>
      </c>
      <c r="K1" s="24"/>
      <c r="L1" s="24"/>
      <c r="M1" s="24"/>
    </row>
    <row r="2" spans="1:13" ht="31.5" customHeight="1">
      <c r="A2" s="368" t="s">
        <v>160</v>
      </c>
      <c r="B2" s="369"/>
      <c r="C2" s="369"/>
      <c r="D2" s="369"/>
      <c r="E2" s="369"/>
      <c r="F2" s="369"/>
      <c r="G2" s="369"/>
      <c r="H2" s="369"/>
      <c r="I2" s="369"/>
      <c r="J2" s="369"/>
      <c r="K2" s="24"/>
      <c r="L2" s="24"/>
      <c r="M2" s="24"/>
    </row>
    <row r="3" spans="1:13" ht="45" customHeigh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25"/>
      <c r="L3" s="24"/>
      <c r="M3" s="24"/>
    </row>
    <row r="4" spans="1:13" ht="36.75" customHeight="1">
      <c r="A4" s="13">
        <v>1</v>
      </c>
      <c r="B4" s="371" t="s">
        <v>10</v>
      </c>
      <c r="C4" s="372"/>
      <c r="D4" s="14"/>
      <c r="E4" s="13">
        <v>100</v>
      </c>
      <c r="F4" s="2"/>
      <c r="G4" s="13">
        <f>G5+G14</f>
        <v>30</v>
      </c>
      <c r="H4" s="2"/>
      <c r="I4" s="26"/>
      <c r="J4" s="14"/>
      <c r="K4" s="25"/>
      <c r="L4" s="24"/>
      <c r="M4" s="24"/>
    </row>
    <row r="5" spans="1:13" ht="25.5" customHeight="1">
      <c r="A5" s="12" t="s">
        <v>11</v>
      </c>
      <c r="B5" s="373" t="s">
        <v>12</v>
      </c>
      <c r="C5" s="374"/>
      <c r="D5" s="14"/>
      <c r="E5" s="14"/>
      <c r="F5" s="375" t="s">
        <v>107</v>
      </c>
      <c r="G5" s="13">
        <v>15</v>
      </c>
      <c r="H5" s="2"/>
      <c r="I5" s="26"/>
      <c r="J5" s="14"/>
      <c r="K5" s="25"/>
      <c r="L5" s="24"/>
      <c r="M5" s="24"/>
    </row>
    <row r="6" spans="1:13" ht="33" customHeight="1">
      <c r="A6" s="375" t="s">
        <v>14</v>
      </c>
      <c r="B6" s="378" t="s">
        <v>15</v>
      </c>
      <c r="C6" s="378" t="s">
        <v>16</v>
      </c>
      <c r="D6" s="12" t="s">
        <v>17</v>
      </c>
      <c r="E6" s="12" t="s">
        <v>18</v>
      </c>
      <c r="F6" s="366"/>
      <c r="G6" s="383">
        <v>10</v>
      </c>
      <c r="H6" s="378" t="s">
        <v>119</v>
      </c>
      <c r="I6" s="380"/>
      <c r="J6" s="365"/>
      <c r="K6" s="25"/>
      <c r="L6" s="24"/>
      <c r="M6" s="24"/>
    </row>
    <row r="7" spans="1:13" ht="27" customHeight="1">
      <c r="A7" s="376"/>
      <c r="B7" s="379"/>
      <c r="C7" s="379"/>
      <c r="D7" s="12" t="s">
        <v>20</v>
      </c>
      <c r="E7" s="12" t="s">
        <v>21</v>
      </c>
      <c r="F7" s="366"/>
      <c r="G7" s="379"/>
      <c r="H7" s="379"/>
      <c r="I7" s="381"/>
      <c r="J7" s="366"/>
      <c r="K7" s="25"/>
      <c r="L7" s="24"/>
      <c r="M7" s="24"/>
    </row>
    <row r="8" spans="1:13" ht="27.75" customHeight="1">
      <c r="A8" s="376"/>
      <c r="B8" s="379"/>
      <c r="C8" s="379"/>
      <c r="D8" s="12" t="s">
        <v>22</v>
      </c>
      <c r="E8" s="12" t="s">
        <v>23</v>
      </c>
      <c r="F8" s="366"/>
      <c r="G8" s="379"/>
      <c r="H8" s="379"/>
      <c r="I8" s="381"/>
      <c r="J8" s="366"/>
      <c r="K8" s="25"/>
      <c r="L8" s="24"/>
      <c r="M8" s="24"/>
    </row>
    <row r="9" spans="1:13" ht="22.5" customHeight="1">
      <c r="A9" s="377"/>
      <c r="B9" s="379"/>
      <c r="C9" s="379"/>
      <c r="D9" s="12" t="s">
        <v>24</v>
      </c>
      <c r="E9" s="12" t="s">
        <v>25</v>
      </c>
      <c r="F9" s="366"/>
      <c r="G9" s="379"/>
      <c r="H9" s="379"/>
      <c r="I9" s="382"/>
      <c r="J9" s="367"/>
      <c r="K9" s="25"/>
      <c r="L9" s="24"/>
      <c r="M9" s="24"/>
    </row>
    <row r="10" spans="1:13" ht="34.5" customHeight="1">
      <c r="A10" s="375" t="s">
        <v>26</v>
      </c>
      <c r="B10" s="378" t="s">
        <v>27</v>
      </c>
      <c r="C10" s="378" t="s">
        <v>16</v>
      </c>
      <c r="D10" s="12" t="s">
        <v>17</v>
      </c>
      <c r="E10" s="12" t="s">
        <v>18</v>
      </c>
      <c r="F10" s="366"/>
      <c r="G10" s="383">
        <v>5</v>
      </c>
      <c r="H10" s="375" t="s">
        <v>148</v>
      </c>
      <c r="I10" s="380"/>
      <c r="J10" s="365"/>
      <c r="K10" s="25"/>
      <c r="L10" s="24"/>
      <c r="M10" s="24"/>
    </row>
    <row r="11" spans="1:13" ht="30.75" customHeight="1">
      <c r="A11" s="376"/>
      <c r="B11" s="379"/>
      <c r="C11" s="379"/>
      <c r="D11" s="12" t="s">
        <v>20</v>
      </c>
      <c r="E11" s="12" t="s">
        <v>21</v>
      </c>
      <c r="F11" s="366"/>
      <c r="G11" s="379"/>
      <c r="H11" s="366"/>
      <c r="I11" s="381"/>
      <c r="J11" s="366"/>
      <c r="K11" s="25"/>
      <c r="L11" s="24"/>
      <c r="M11" s="24"/>
    </row>
    <row r="12" spans="1:13" ht="29.25" customHeight="1">
      <c r="A12" s="376"/>
      <c r="B12" s="379"/>
      <c r="C12" s="379"/>
      <c r="D12" s="12" t="s">
        <v>22</v>
      </c>
      <c r="E12" s="12" t="s">
        <v>23</v>
      </c>
      <c r="F12" s="366"/>
      <c r="G12" s="379"/>
      <c r="H12" s="366"/>
      <c r="I12" s="381"/>
      <c r="J12" s="366"/>
      <c r="K12" s="25"/>
      <c r="L12" s="24"/>
      <c r="M12" s="24"/>
    </row>
    <row r="13" spans="1:13" ht="34.5" customHeight="1">
      <c r="A13" s="377"/>
      <c r="B13" s="379"/>
      <c r="C13" s="379"/>
      <c r="D13" s="12" t="s">
        <v>24</v>
      </c>
      <c r="E13" s="12" t="s">
        <v>25</v>
      </c>
      <c r="F13" s="366"/>
      <c r="G13" s="379"/>
      <c r="H13" s="367"/>
      <c r="I13" s="382"/>
      <c r="J13" s="367"/>
      <c r="K13" s="25"/>
      <c r="L13" s="24"/>
      <c r="M13" s="24"/>
    </row>
    <row r="14" spans="1:13" ht="15" customHeight="1">
      <c r="A14" s="12" t="s">
        <v>29</v>
      </c>
      <c r="B14" s="373" t="s">
        <v>30</v>
      </c>
      <c r="C14" s="374"/>
      <c r="D14" s="14"/>
      <c r="E14" s="14"/>
      <c r="F14" s="366"/>
      <c r="G14" s="13">
        <f>G15+G19</f>
        <v>15</v>
      </c>
      <c r="H14" s="2"/>
      <c r="I14" s="4"/>
      <c r="J14" s="14"/>
      <c r="K14" s="25"/>
      <c r="L14" s="24"/>
      <c r="M14" s="24"/>
    </row>
    <row r="15" spans="1:13" ht="36.75" customHeight="1">
      <c r="A15" s="375" t="s">
        <v>31</v>
      </c>
      <c r="B15" s="375" t="s">
        <v>32</v>
      </c>
      <c r="C15" s="375" t="s">
        <v>16</v>
      </c>
      <c r="D15" s="12" t="s">
        <v>17</v>
      </c>
      <c r="E15" s="12" t="s">
        <v>18</v>
      </c>
      <c r="F15" s="366"/>
      <c r="G15" s="370">
        <v>10</v>
      </c>
      <c r="H15" s="378" t="s">
        <v>161</v>
      </c>
      <c r="I15" s="380"/>
      <c r="J15" s="365"/>
      <c r="K15" s="25"/>
      <c r="L15" s="24"/>
      <c r="M15" s="24"/>
    </row>
    <row r="16" spans="1:13" ht="30" customHeight="1">
      <c r="A16" s="376"/>
      <c r="B16" s="366"/>
      <c r="C16" s="366"/>
      <c r="D16" s="12" t="s">
        <v>20</v>
      </c>
      <c r="E16" s="12" t="s">
        <v>21</v>
      </c>
      <c r="F16" s="366"/>
      <c r="G16" s="366"/>
      <c r="H16" s="379"/>
      <c r="I16" s="381"/>
      <c r="J16" s="366"/>
      <c r="K16" s="25"/>
      <c r="L16" s="24"/>
      <c r="M16" s="24"/>
    </row>
    <row r="17" spans="1:13" ht="27.75" customHeight="1">
      <c r="A17" s="376"/>
      <c r="B17" s="366"/>
      <c r="C17" s="366"/>
      <c r="D17" s="12" t="s">
        <v>22</v>
      </c>
      <c r="E17" s="12" t="s">
        <v>23</v>
      </c>
      <c r="F17" s="366"/>
      <c r="G17" s="366"/>
      <c r="H17" s="379"/>
      <c r="I17" s="381"/>
      <c r="J17" s="366"/>
      <c r="K17" s="25"/>
      <c r="L17" s="24"/>
      <c r="M17" s="24"/>
    </row>
    <row r="18" spans="1:13" ht="45.75" customHeight="1">
      <c r="A18" s="377"/>
      <c r="B18" s="367"/>
      <c r="C18" s="367"/>
      <c r="D18" s="12" t="s">
        <v>24</v>
      </c>
      <c r="E18" s="12" t="s">
        <v>34</v>
      </c>
      <c r="F18" s="366"/>
      <c r="G18" s="367"/>
      <c r="H18" s="379"/>
      <c r="I18" s="382"/>
      <c r="J18" s="367"/>
      <c r="K18" s="25"/>
      <c r="L18" s="24"/>
      <c r="M18" s="24"/>
    </row>
    <row r="19" spans="1:13" ht="39.75" customHeight="1">
      <c r="A19" s="375" t="s">
        <v>35</v>
      </c>
      <c r="B19" s="375" t="s">
        <v>42</v>
      </c>
      <c r="C19" s="375" t="s">
        <v>16</v>
      </c>
      <c r="D19" s="12" t="s">
        <v>17</v>
      </c>
      <c r="E19" s="12" t="s">
        <v>37</v>
      </c>
      <c r="F19" s="366"/>
      <c r="G19" s="383">
        <v>5</v>
      </c>
      <c r="H19" s="378" t="s">
        <v>43</v>
      </c>
      <c r="I19" s="380"/>
      <c r="J19" s="365"/>
      <c r="K19" s="25"/>
      <c r="L19" s="24"/>
      <c r="M19" s="24"/>
    </row>
    <row r="20" spans="1:13" ht="45" customHeight="1">
      <c r="A20" s="376"/>
      <c r="B20" s="366"/>
      <c r="C20" s="366"/>
      <c r="D20" s="12" t="s">
        <v>20</v>
      </c>
      <c r="E20" s="12" t="s">
        <v>39</v>
      </c>
      <c r="F20" s="366"/>
      <c r="G20" s="379"/>
      <c r="H20" s="379"/>
      <c r="I20" s="381"/>
      <c r="J20" s="366"/>
      <c r="K20" s="25"/>
      <c r="L20" s="24"/>
      <c r="M20" s="24"/>
    </row>
    <row r="21" spans="1:13" ht="32.25" customHeight="1">
      <c r="A21" s="376"/>
      <c r="B21" s="366"/>
      <c r="C21" s="366"/>
      <c r="D21" s="12" t="s">
        <v>22</v>
      </c>
      <c r="E21" s="12" t="s">
        <v>40</v>
      </c>
      <c r="F21" s="366"/>
      <c r="G21" s="379"/>
      <c r="H21" s="379"/>
      <c r="I21" s="381"/>
      <c r="J21" s="366"/>
      <c r="K21" s="25"/>
      <c r="L21" s="24"/>
      <c r="M21" s="24"/>
    </row>
    <row r="22" spans="1:13" ht="57.75" customHeight="1">
      <c r="A22" s="377"/>
      <c r="B22" s="367"/>
      <c r="C22" s="367"/>
      <c r="D22" s="12" t="s">
        <v>24</v>
      </c>
      <c r="E22" s="12" t="s">
        <v>34</v>
      </c>
      <c r="F22" s="367"/>
      <c r="G22" s="379"/>
      <c r="H22" s="379"/>
      <c r="I22" s="382"/>
      <c r="J22" s="367"/>
      <c r="K22" s="25"/>
      <c r="L22" s="24"/>
      <c r="M22" s="24"/>
    </row>
    <row r="23" spans="1:13" ht="90" customHeight="1">
      <c r="A23" s="12" t="s">
        <v>57</v>
      </c>
      <c r="B23" s="12" t="s">
        <v>162</v>
      </c>
      <c r="C23" s="12" t="s">
        <v>163</v>
      </c>
      <c r="D23" s="12" t="s">
        <v>83</v>
      </c>
      <c r="E23" s="12" t="s">
        <v>164</v>
      </c>
      <c r="F23" s="12" t="s">
        <v>70</v>
      </c>
      <c r="G23" s="13">
        <v>10</v>
      </c>
      <c r="H23" s="12" t="s">
        <v>165</v>
      </c>
      <c r="I23" s="27"/>
      <c r="J23" s="14"/>
      <c r="K23" s="25"/>
      <c r="L23" s="24"/>
      <c r="M23" s="24"/>
    </row>
    <row r="24" spans="1:13" ht="156.75" customHeight="1">
      <c r="A24" s="12" t="s">
        <v>63</v>
      </c>
      <c r="B24" s="12" t="s">
        <v>166</v>
      </c>
      <c r="C24" s="12" t="s">
        <v>16</v>
      </c>
      <c r="D24" s="12" t="s">
        <v>83</v>
      </c>
      <c r="E24" s="13">
        <v>98</v>
      </c>
      <c r="F24" s="12" t="s">
        <v>70</v>
      </c>
      <c r="G24" s="13">
        <v>5</v>
      </c>
      <c r="H24" s="12" t="s">
        <v>167</v>
      </c>
      <c r="I24" s="28"/>
      <c r="J24" s="14"/>
      <c r="K24" s="25"/>
      <c r="L24" s="24"/>
      <c r="M24" s="24"/>
    </row>
    <row r="25" spans="1:13" ht="40.5" customHeight="1">
      <c r="A25" s="375" t="s">
        <v>81</v>
      </c>
      <c r="B25" s="375" t="s">
        <v>76</v>
      </c>
      <c r="C25" s="375" t="s">
        <v>65</v>
      </c>
      <c r="D25" s="12" t="s">
        <v>66</v>
      </c>
      <c r="E25" s="14"/>
      <c r="F25" s="375" t="s">
        <v>70</v>
      </c>
      <c r="G25" s="370">
        <v>10</v>
      </c>
      <c r="H25" s="375" t="s">
        <v>168</v>
      </c>
      <c r="I25" s="380"/>
      <c r="J25" s="365"/>
      <c r="K25" s="25"/>
      <c r="L25" s="24"/>
      <c r="M25" s="24"/>
    </row>
    <row r="26" spans="1:13" ht="26.25" customHeight="1">
      <c r="A26" s="376"/>
      <c r="B26" s="366"/>
      <c r="C26" s="366"/>
      <c r="D26" s="12" t="s">
        <v>17</v>
      </c>
      <c r="E26" s="12" t="s">
        <v>69</v>
      </c>
      <c r="F26" s="366"/>
      <c r="G26" s="366"/>
      <c r="H26" s="366"/>
      <c r="I26" s="381"/>
      <c r="J26" s="366"/>
      <c r="K26" s="25"/>
      <c r="L26" s="24"/>
      <c r="M26" s="24"/>
    </row>
    <row r="27" spans="1:13" ht="44.25" customHeight="1">
      <c r="A27" s="376"/>
      <c r="B27" s="366"/>
      <c r="C27" s="366"/>
      <c r="D27" s="12" t="s">
        <v>20</v>
      </c>
      <c r="E27" s="12" t="s">
        <v>72</v>
      </c>
      <c r="F27" s="366"/>
      <c r="G27" s="366"/>
      <c r="H27" s="366"/>
      <c r="I27" s="381"/>
      <c r="J27" s="366"/>
      <c r="K27" s="25"/>
      <c r="L27" s="24"/>
      <c r="M27" s="24"/>
    </row>
    <row r="28" spans="1:13" ht="31.5" customHeight="1">
      <c r="A28" s="376"/>
      <c r="B28" s="366"/>
      <c r="C28" s="366"/>
      <c r="D28" s="12" t="s">
        <v>22</v>
      </c>
      <c r="E28" s="12" t="s">
        <v>73</v>
      </c>
      <c r="F28" s="366"/>
      <c r="G28" s="366"/>
      <c r="H28" s="366"/>
      <c r="I28" s="381"/>
      <c r="J28" s="366"/>
      <c r="K28" s="25"/>
      <c r="L28" s="24"/>
      <c r="M28" s="24"/>
    </row>
    <row r="29" spans="1:13" ht="30" customHeight="1">
      <c r="A29" s="377"/>
      <c r="B29" s="367"/>
      <c r="C29" s="367"/>
      <c r="D29" s="12" t="s">
        <v>24</v>
      </c>
      <c r="E29" s="12" t="s">
        <v>74</v>
      </c>
      <c r="F29" s="367"/>
      <c r="G29" s="367"/>
      <c r="H29" s="367"/>
      <c r="I29" s="382"/>
      <c r="J29" s="367"/>
      <c r="K29" s="25"/>
      <c r="L29" s="24"/>
      <c r="M29" s="24"/>
    </row>
    <row r="30" spans="1:13" ht="149.25" customHeight="1">
      <c r="A30" s="12" t="s">
        <v>86</v>
      </c>
      <c r="B30" s="12" t="s">
        <v>169</v>
      </c>
      <c r="C30" s="12" t="s">
        <v>163</v>
      </c>
      <c r="D30" s="12" t="s">
        <v>83</v>
      </c>
      <c r="E30" s="13">
        <v>0</v>
      </c>
      <c r="F30" s="12" t="s">
        <v>70</v>
      </c>
      <c r="G30" s="13">
        <v>15</v>
      </c>
      <c r="H30" s="12" t="s">
        <v>170</v>
      </c>
      <c r="I30" s="28"/>
      <c r="J30" s="14"/>
      <c r="K30" s="25"/>
      <c r="L30" s="24"/>
      <c r="M30" s="24"/>
    </row>
    <row r="31" spans="1:13" ht="149.25" customHeight="1">
      <c r="A31" s="12" t="s">
        <v>131</v>
      </c>
      <c r="B31" s="12" t="s">
        <v>171</v>
      </c>
      <c r="C31" s="12" t="s">
        <v>16</v>
      </c>
      <c r="D31" s="12" t="s">
        <v>83</v>
      </c>
      <c r="E31" s="13">
        <v>90</v>
      </c>
      <c r="F31" s="12" t="s">
        <v>172</v>
      </c>
      <c r="G31" s="13">
        <v>15</v>
      </c>
      <c r="H31" s="12" t="s">
        <v>173</v>
      </c>
      <c r="I31" s="28"/>
      <c r="J31" s="14"/>
      <c r="K31" s="25"/>
      <c r="L31" s="24"/>
      <c r="M31" s="24"/>
    </row>
    <row r="32" spans="1:13" ht="216.75" customHeight="1">
      <c r="A32" s="12" t="s">
        <v>133</v>
      </c>
      <c r="B32" s="12" t="s">
        <v>89</v>
      </c>
      <c r="C32" s="12" t="s">
        <v>90</v>
      </c>
      <c r="D32" s="12" t="s">
        <v>91</v>
      </c>
      <c r="E32" s="12" t="s">
        <v>92</v>
      </c>
      <c r="F32" s="12" t="s">
        <v>93</v>
      </c>
      <c r="G32" s="13">
        <v>3</v>
      </c>
      <c r="H32" s="12" t="s">
        <v>116</v>
      </c>
      <c r="I32" s="22"/>
      <c r="J32" s="22"/>
      <c r="K32" s="25"/>
      <c r="L32" s="24"/>
      <c r="M32" s="24"/>
    </row>
    <row r="33" spans="1:13" ht="135" customHeight="1">
      <c r="A33" s="12" t="s">
        <v>134</v>
      </c>
      <c r="B33" s="12" t="s">
        <v>95</v>
      </c>
      <c r="C33" s="12" t="s">
        <v>65</v>
      </c>
      <c r="D33" s="12" t="s">
        <v>91</v>
      </c>
      <c r="E33" s="18">
        <v>1</v>
      </c>
      <c r="F33" s="12" t="s">
        <v>70</v>
      </c>
      <c r="G33" s="13">
        <v>2</v>
      </c>
      <c r="H33" s="12" t="s">
        <v>96</v>
      </c>
      <c r="I33" s="22"/>
      <c r="J33" s="22"/>
      <c r="K33" s="25"/>
      <c r="L33" s="24"/>
      <c r="M33" s="24"/>
    </row>
    <row r="34" spans="1:13" ht="75" customHeight="1">
      <c r="A34" s="13">
        <v>9</v>
      </c>
      <c r="B34" s="12" t="s">
        <v>97</v>
      </c>
      <c r="C34" s="12" t="s">
        <v>98</v>
      </c>
      <c r="D34" s="12" t="s">
        <v>83</v>
      </c>
      <c r="E34" s="18">
        <v>1</v>
      </c>
      <c r="F34" s="12" t="s">
        <v>70</v>
      </c>
      <c r="G34" s="13">
        <v>5</v>
      </c>
      <c r="H34" s="12" t="s">
        <v>96</v>
      </c>
      <c r="I34" s="22"/>
      <c r="J34" s="22"/>
      <c r="K34" s="25"/>
      <c r="L34" s="24"/>
      <c r="M34" s="24"/>
    </row>
    <row r="35" spans="1:13" ht="135" customHeight="1">
      <c r="A35" s="13">
        <v>10</v>
      </c>
      <c r="B35" s="12" t="s">
        <v>99</v>
      </c>
      <c r="C35" s="12" t="s">
        <v>100</v>
      </c>
      <c r="D35" s="12" t="s">
        <v>83</v>
      </c>
      <c r="E35" s="12" t="s">
        <v>101</v>
      </c>
      <c r="F35" s="12" t="s">
        <v>102</v>
      </c>
      <c r="G35" s="13">
        <v>5</v>
      </c>
      <c r="H35" s="12" t="s">
        <v>117</v>
      </c>
      <c r="I35" s="22"/>
      <c r="J35" s="22"/>
      <c r="K35" s="25"/>
      <c r="L35" s="24"/>
      <c r="M35" s="24"/>
    </row>
    <row r="36" spans="1:13" ht="14.45" customHeight="1">
      <c r="A36" s="29"/>
      <c r="B36" s="30" t="s">
        <v>104</v>
      </c>
      <c r="C36" s="29"/>
      <c r="D36" s="29"/>
      <c r="E36" s="29"/>
      <c r="F36" s="29"/>
      <c r="G36" s="31">
        <f>G31+G30+G24+G23+G4+G25+G32+G33+G34+G35</f>
        <v>100</v>
      </c>
      <c r="H36" s="29"/>
      <c r="I36" s="32"/>
      <c r="J36" s="33">
        <f>J6+J10+J15+J19+J23+J24+J25+J30+J31+J32+J33+J34+J35</f>
        <v>0</v>
      </c>
      <c r="K36" s="25"/>
      <c r="L36" s="24"/>
      <c r="M36" s="24"/>
    </row>
    <row r="37" spans="1:13" ht="13.5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24"/>
      <c r="L37" s="24"/>
      <c r="M37" s="24"/>
    </row>
    <row r="38" spans="1:13" ht="30" customHeight="1">
      <c r="A38" s="10"/>
      <c r="B38" s="19" t="s">
        <v>105</v>
      </c>
      <c r="C38" s="10"/>
      <c r="D38" s="10"/>
      <c r="E38" s="10"/>
      <c r="F38" s="10"/>
      <c r="G38" s="10"/>
      <c r="H38" s="10"/>
      <c r="I38" s="10"/>
      <c r="J38" s="10"/>
      <c r="K38" s="24"/>
      <c r="L38" s="24"/>
      <c r="M38" s="24"/>
    </row>
  </sheetData>
  <mergeCells count="41">
    <mergeCell ref="A25:A29"/>
    <mergeCell ref="C25:C29"/>
    <mergeCell ref="I19:I22"/>
    <mergeCell ref="G19:G22"/>
    <mergeCell ref="F25:F29"/>
    <mergeCell ref="H25:H29"/>
    <mergeCell ref="I25:I29"/>
    <mergeCell ref="A19:A22"/>
    <mergeCell ref="I15:I18"/>
    <mergeCell ref="J25:J29"/>
    <mergeCell ref="G25:G29"/>
    <mergeCell ref="H19:H22"/>
    <mergeCell ref="B25:B29"/>
    <mergeCell ref="B19:B22"/>
    <mergeCell ref="C19:C22"/>
    <mergeCell ref="H15:H18"/>
    <mergeCell ref="I6:I9"/>
    <mergeCell ref="A10:A13"/>
    <mergeCell ref="B10:B13"/>
    <mergeCell ref="C10:C13"/>
    <mergeCell ref="G10:G13"/>
    <mergeCell ref="H10:H13"/>
    <mergeCell ref="I10:I13"/>
    <mergeCell ref="G6:G9"/>
    <mergeCell ref="H6:H9"/>
    <mergeCell ref="J6:J9"/>
    <mergeCell ref="J10:J13"/>
    <mergeCell ref="J15:J18"/>
    <mergeCell ref="J19:J22"/>
    <mergeCell ref="A2:J2"/>
    <mergeCell ref="G15:G18"/>
    <mergeCell ref="B4:C4"/>
    <mergeCell ref="B5:C5"/>
    <mergeCell ref="F5:F22"/>
    <mergeCell ref="A6:A9"/>
    <mergeCell ref="B6:B9"/>
    <mergeCell ref="C6:C9"/>
    <mergeCell ref="B14:C14"/>
    <mergeCell ref="A15:A18"/>
    <mergeCell ref="B15:B18"/>
    <mergeCell ref="C15:C18"/>
  </mergeCells>
  <pageMargins left="0" right="0" top="0" bottom="0" header="0.31496099999999999" footer="0.31496099999999999"/>
  <pageSetup scale="39" fitToHeight="2" orientation="portrait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52</vt:i4>
      </vt:variant>
      <vt:variant>
        <vt:lpstr>Именованные диапазоны</vt:lpstr>
      </vt:variant>
      <vt:variant>
        <vt:i4>15</vt:i4>
      </vt:variant>
    </vt:vector>
  </HeadingPairs>
  <TitlesOfParts>
    <vt:vector size="67" baseType="lpstr">
      <vt:lpstr>Бокситогорская МБ </vt:lpstr>
      <vt:lpstr>Волосовская</vt:lpstr>
      <vt:lpstr>Волховская </vt:lpstr>
      <vt:lpstr>Всеволожская</vt:lpstr>
      <vt:lpstr>Токсовская</vt:lpstr>
      <vt:lpstr>Сертолово</vt:lpstr>
      <vt:lpstr>Приморск</vt:lpstr>
      <vt:lpstr>Рощино</vt:lpstr>
      <vt:lpstr>Выборгская ДГБ</vt:lpstr>
      <vt:lpstr>Выборгский роддом</vt:lpstr>
      <vt:lpstr>Выборгская МБ</vt:lpstr>
      <vt:lpstr>Гатчинская КМБ</vt:lpstr>
      <vt:lpstr>Кингисеппская МБ</vt:lpstr>
      <vt:lpstr>Киришская МБ</vt:lpstr>
      <vt:lpstr>Кировская МБ</vt:lpstr>
      <vt:lpstr>Лодейнопольская МБ</vt:lpstr>
      <vt:lpstr>Ломоносовская МБ</vt:lpstr>
      <vt:lpstr>Лужская МБ</vt:lpstr>
      <vt:lpstr>Подпорожская МБ</vt:lpstr>
      <vt:lpstr>Приозерская МБ</vt:lpstr>
      <vt:lpstr>Сланцевская МБ</vt:lpstr>
      <vt:lpstr>Тихвинская МБ</vt:lpstr>
      <vt:lpstr>Тосненская КМБ</vt:lpstr>
      <vt:lpstr>Центр проф патологии</vt:lpstr>
      <vt:lpstr>Центр СПИД</vt:lpstr>
      <vt:lpstr>Лужский дом ребёнка</vt:lpstr>
      <vt:lpstr>Всеволожский дом ребенка</vt:lpstr>
      <vt:lpstr>Контрольно-анал лабор</vt:lpstr>
      <vt:lpstr>Ленобл центр</vt:lpstr>
      <vt:lpstr>ЛОКБ</vt:lpstr>
      <vt:lpstr>ЛОДКБ</vt:lpstr>
      <vt:lpstr>ЛОКОД</vt:lpstr>
      <vt:lpstr>БСМЭ</vt:lpstr>
      <vt:lpstr>ЦКЛО</vt:lpstr>
      <vt:lpstr>Выборг ТБ</vt:lpstr>
      <vt:lpstr>МЦ Резерв</vt:lpstr>
      <vt:lpstr>ТБ Зеленохолмская</vt:lpstr>
      <vt:lpstr>ЛОПТД</vt:lpstr>
      <vt:lpstr>ТБ Тихвин</vt:lpstr>
      <vt:lpstr>ЛОЦНПМР</vt:lpstr>
      <vt:lpstr>Выборгский МК</vt:lpstr>
      <vt:lpstr>Тихвинский МК</vt:lpstr>
      <vt:lpstr>ЛОНД</vt:lpstr>
      <vt:lpstr>ВМНД</vt:lpstr>
      <vt:lpstr>ПБ Дружноселье</vt:lpstr>
      <vt:lpstr>ПБ Свирская</vt:lpstr>
      <vt:lpstr>ПБ Тихвин</vt:lpstr>
      <vt:lpstr>ПБ Ульяновская</vt:lpstr>
      <vt:lpstr>ЛОПНД</vt:lpstr>
      <vt:lpstr>МИАЦ</vt:lpstr>
      <vt:lpstr>Центр Мед.профилактики</vt:lpstr>
      <vt:lpstr>ТЦМК</vt:lpstr>
      <vt:lpstr>'Бокситогорская МБ '!Область_печати</vt:lpstr>
      <vt:lpstr>Волосовская!Область_печати</vt:lpstr>
      <vt:lpstr>'Волховская '!Область_печати</vt:lpstr>
      <vt:lpstr>Всеволожская!Область_печати</vt:lpstr>
      <vt:lpstr>'Кировская МБ'!Область_печати</vt:lpstr>
      <vt:lpstr>'Лужская МБ'!Область_печати</vt:lpstr>
      <vt:lpstr>'Лужский дом ребёнка'!Область_печати</vt:lpstr>
      <vt:lpstr>'Подпорожская МБ'!Область_печати</vt:lpstr>
      <vt:lpstr>Приморск!Область_печати</vt:lpstr>
      <vt:lpstr>'Сланцевская МБ'!Область_печати</vt:lpstr>
      <vt:lpstr>'Тихвинская МБ'!Область_печати</vt:lpstr>
      <vt:lpstr>Токсовская!Область_печати</vt:lpstr>
      <vt:lpstr>'Тосненская КМБ'!Область_печати</vt:lpstr>
      <vt:lpstr>'Центр проф патологии'!Область_печати</vt:lpstr>
      <vt:lpstr>'Центр СПИД'!Область_печати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Анна Сергеевна Чередникова</cp:lastModifiedBy>
  <cp:lastPrinted>2022-01-20T14:54:28Z</cp:lastPrinted>
  <dcterms:modified xsi:type="dcterms:W3CDTF">2022-01-26T08:16:22Z</dcterms:modified>
</cp:coreProperties>
</file>